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自闭症\精协康纳州（家长资源中心）\自强自律\第二期\中国精协官网材料\定稿上网材料\第二期自强自律创建活动材料\"/>
    </mc:Choice>
  </mc:AlternateContent>
  <bookViews>
    <workbookView xWindow="0" yWindow="0" windowWidth="20490" windowHeight="7860" tabRatio="743" firstSheet="1" activeTab="4"/>
  </bookViews>
  <sheets>
    <sheet name="5.孤独症儿童康复机构服务质量及评价规范 (2)" sheetId="7" r:id="rId1"/>
    <sheet name="1.机构建设评分表" sheetId="1" r:id="rId2"/>
    <sheet name="2. 机构职能评分表" sheetId="3" r:id="rId3"/>
    <sheet name="3.机构增能评分表" sheetId="4" r:id="rId4"/>
    <sheet name="4.汇总表（自动生成无需填写）" sheetId="5" r:id="rId5"/>
  </sheets>
  <calcPr calcId="162913"/>
</workbook>
</file>

<file path=xl/calcChain.xml><?xml version="1.0" encoding="utf-8"?>
<calcChain xmlns="http://schemas.openxmlformats.org/spreadsheetml/2006/main">
  <c r="I32" i="4" l="1"/>
  <c r="E7" i="5" s="1"/>
  <c r="H32" i="4"/>
  <c r="E6" i="5" s="1"/>
  <c r="G32" i="4"/>
  <c r="I50" i="3"/>
  <c r="D7" i="5" s="1"/>
  <c r="H50" i="3"/>
  <c r="D6" i="5" s="1"/>
  <c r="G50" i="3"/>
  <c r="I24" i="1"/>
  <c r="C7" i="5" s="1"/>
  <c r="F7" i="5" s="1"/>
  <c r="H24" i="1"/>
  <c r="C6" i="5" s="1"/>
  <c r="F6" i="5" s="1"/>
  <c r="G24" i="1"/>
  <c r="I45" i="7"/>
  <c r="H45" i="7"/>
  <c r="G45" i="7"/>
</calcChain>
</file>

<file path=xl/sharedStrings.xml><?xml version="1.0" encoding="utf-8"?>
<sst xmlns="http://schemas.openxmlformats.org/spreadsheetml/2006/main" count="257" uniqueCount="228">
  <si>
    <t>孤独症服务机构自强自律创建活动</t>
  </si>
  <si>
    <t>孤独症儿童康复机构服务质量及评价规范</t>
  </si>
  <si>
    <t>评分内容</t>
  </si>
  <si>
    <t>编号</t>
  </si>
  <si>
    <t>评分标准</t>
  </si>
  <si>
    <t>分值设定</t>
  </si>
  <si>
    <t>自评得分</t>
  </si>
  <si>
    <t>复评得分</t>
  </si>
  <si>
    <t>基本要求（30%）</t>
  </si>
  <si>
    <t>机构资质</t>
  </si>
  <si>
    <t>合法注册（实业单位/民办非企业单位/工商），相关证照悬挂公示，业务范围与登记内容一致。</t>
  </si>
  <si>
    <t>有明确的章程，有完善的组织框架和决策运行机制。</t>
  </si>
  <si>
    <t>规模与场地</t>
  </si>
  <si>
    <t>全日制在训人数：孤独症儿童数 30 名以上（半日制按 1/2 人数折算，小时制按 6 小时计 1 人折算）。</t>
  </si>
  <si>
    <t>综合场地：使用面积计算达 200 平米以上，有室外运动场地；（康复场所人均使用面积达 6 平米）。</t>
  </si>
  <si>
    <t>功能用房：有教育评估室、集体教学室、个别辅导室(至少 3 间)、教师办公室(含档案室)、音乐/游戏活动室。</t>
  </si>
  <si>
    <t>生活用房：有专供儿童使用的卫生间，全日制机构要有专用厨房。</t>
  </si>
  <si>
    <t>人员配备</t>
  </si>
  <si>
    <t>业务主管：有专职业务主管，业务主管与员工比例 1:20 人以下。</t>
  </si>
  <si>
    <t>专业教师：按照与学员 1:3 的比例配备。至少配置 1 名应用行为分析师。应用行为分析师要求与培养规范详见资料性附件 A。</t>
  </si>
  <si>
    <t>教育评估人员：持有评估资质的专兼职人员。评估人员应持证。</t>
  </si>
  <si>
    <t>保育员：按照与学员 1:10 的比例配备。</t>
  </si>
  <si>
    <t>其他人员：各行政管理、后勤岗位专兼职人员齐备。</t>
  </si>
  <si>
    <t>设备设施</t>
  </si>
  <si>
    <t>教学设备：电视机、录音机(含 CD 播放功能)、数码照相机、数码摄像机、电脑、投影仪、钢琴或电子琴、玩教具等，多种幼儿体育活动、游戏活动器械。</t>
  </si>
  <si>
    <t>康复训练设备：教学用玩具、精细和粗大运动设备、言语沟通训练设备、认知训练设备、多感官训练设备。</t>
  </si>
  <si>
    <t>相关评估工具齐全（功能水平、学习能力、生活自理能力等）并按班级设置进行数量配备。</t>
  </si>
  <si>
    <t>图书资料：有必要的专业用书、教师用书。</t>
  </si>
  <si>
    <t>队伍建设</t>
  </si>
  <si>
    <t>业务主管：在本专业实践两年以上且具有教育学、心理学、医学、康复、行为分析或社会学等专业背景，大专以上学历。</t>
  </si>
  <si>
    <t>专任教师：均为大专以上学历，特教、学前、师范、社工、医学、康复、行为分析或心理学等相关专业毕业，专任教师普遍接受过孤独症儿童康复相关专业培训，具有相应的职业或资格证书，如教师资格证、行为分析师、心理咨询师、社工师、医师、康复治疗师等证书。</t>
  </si>
  <si>
    <t>全体人员均签有用工合同并按规定参加各种保险，专业人员流失率每年 30%以下。</t>
  </si>
  <si>
    <t>康复服务与质量要求（70%）</t>
  </si>
  <si>
    <t>教学流程</t>
  </si>
  <si>
    <t>有完整、合理的教学流程。</t>
  </si>
  <si>
    <t>业务建设</t>
  </si>
  <si>
    <t>教学计划：在科学评估基础上，召开包括家长在内的专门会议，制定个别教学计划（IEP）。</t>
  </si>
  <si>
    <t>课程设置：符合孤独症儿童的康复需求和发育特点，每门课有相应的课程纲要，个别训练每人每天半小时以上，游戏交往课每周不少于 3 节，每月开展融合教育活动或开设相关课程，每周开展一对一的亲子同训 1 次并有详细记录，每季度组织学员外出活动，如郊游、看演出等。</t>
  </si>
  <si>
    <t>课程内容：包括行为（情绪）干预、社交沟通、游戏交往、感知运动、生活自理、社会融合、语言训练等，现场教学训练活动目标明确，学生积极参与，教具应用恰当，教学组织形式合理。</t>
  </si>
  <si>
    <t>动态评估：全面的初次评估及康复训练方案和家长指导建议。阶段性过程评估及教学方案调整（三月一次）。</t>
  </si>
  <si>
    <t>康复效果</t>
  </si>
  <si>
    <t>家长满意度：家长满意度调查率大于 80%，满意度大于 80%。 家长对孤独症以其相关康复知识和技能知晓程度大于 80%。</t>
  </si>
  <si>
    <t>训练计划完成 每个儿童康复训练计划完成率大于等于 80%。</t>
  </si>
  <si>
    <t>康复成效：每半年 VB、PEP-3 等评估结果有明显成效。儿童的认知发展、语言发展、社会适应、生活自理、运动发展等评估结果逐步提高。</t>
  </si>
  <si>
    <t>家长与社会服务</t>
  </si>
  <si>
    <t>家长培训：新学员家长培训应符合孤独症儿童的康复特点，注重实用性和可操作性，选用已出版的规范的教材做培训参考教材。每月开展家长培训课程，且每年邀请相关专家为家长进行培训，培训记录及相关资料齐全。</t>
  </si>
  <si>
    <t>社会服务：有社区指导计划并开展相关业务指导活动，为有需要的家庭或普通学校（或幼儿园）提供巡回指   导等服务，定期举办公益讲座、论坛等活动。</t>
  </si>
  <si>
    <t>社会宣传 有独立的网站或刊物，有专门的宣传活动，制作并在社区广泛发放宣传材料 。</t>
  </si>
  <si>
    <t>承担政府购买服务项目，或其他组织（如基金会）的项目。</t>
  </si>
  <si>
    <t>行业协作 对同行开展专业支持与协作（有项目的方案、计划、流程、报告等相关文档）。</t>
  </si>
  <si>
    <t>实习基地 承担政府、院校或其他社会组织康复、实习基地（挂牌）,承担、接纳院校及其他社会组织实习人员（有协议）。</t>
  </si>
  <si>
    <t>质量管理体系</t>
  </si>
  <si>
    <t>管理制度健全。</t>
  </si>
  <si>
    <t>有完善的质量控制预案。</t>
  </si>
  <si>
    <t>有系统的教师培训体系。</t>
  </si>
  <si>
    <t>有家长联系记录，定期进行家长意见反馈，能做到及时反馈、及时解决。家长意见问卷调查表详见规范性附录D</t>
  </si>
  <si>
    <t>每年年检合格，有发展规划，有年度计划和总结，各项会议记录齐全。</t>
  </si>
  <si>
    <t>有监控设施，各项安保制度和各种安全预案，有专人负责,无重大责任事故。</t>
  </si>
  <si>
    <t>档案管理</t>
  </si>
  <si>
    <t>学员诊断证明及康复档案规范、齐全，个案评估档案齐全，有详细的观察评估记录和教育评估记录，有针对孤独症儿童沟通与交往障碍的特殊评估档案，有课堂教学效果评估制度并有改进措施。</t>
  </si>
  <si>
    <t>监控记录档案(行业专家指导记录、残联领导检查记录、孤独症儿童家长意见建议记录)。</t>
  </si>
  <si>
    <t>合 计</t>
  </si>
  <si>
    <t>备注：质量评价规范在示范机构里作为一部分权重</t>
  </si>
  <si>
    <t>机构建设评分表</t>
  </si>
  <si>
    <t>分值</t>
  </si>
  <si>
    <t>自评（参评机构填写）</t>
  </si>
  <si>
    <t>复评（专家组填写）</t>
  </si>
  <si>
    <t>得分</t>
  </si>
  <si>
    <t>机构性质10分</t>
  </si>
  <si>
    <t>登记注册</t>
  </si>
  <si>
    <t>事业单位/民办非企业单位/工商 合法注册  注明机构性质：</t>
  </si>
  <si>
    <t>有明确的章程，在登记资料档案或员工手册中可查阅。</t>
  </si>
  <si>
    <t>业务范围与登记内容一致</t>
  </si>
  <si>
    <t>隶属关系</t>
  </si>
  <si>
    <t>有明确的上级业务主管单位</t>
  </si>
  <si>
    <t>规
模
与
场
地
30
分</t>
  </si>
  <si>
    <t>招生规模</t>
  </si>
  <si>
    <r>
      <rPr>
        <sz val="10"/>
        <color theme="1"/>
        <rFont val="微软雅黑"/>
        <charset val="134"/>
      </rPr>
      <t>全日制在训孤独症儿童数30名以上得5分；</t>
    </r>
    <r>
      <rPr>
        <sz val="10"/>
        <rFont val="微软雅黑"/>
        <charset val="134"/>
      </rPr>
      <t xml:space="preserve"> 50名</t>
    </r>
    <r>
      <rPr>
        <sz val="10"/>
        <color theme="1"/>
        <rFont val="微软雅黑"/>
        <charset val="134"/>
      </rPr>
      <t>以上得7分；半日制按1/2人数折算，小时制按6小时计1人折算。</t>
    </r>
  </si>
  <si>
    <t>训练场地</t>
  </si>
  <si>
    <t>室内场地面积200平米以上，人均6平米以上，其中教学用场地不低于70%。</t>
  </si>
  <si>
    <t>功能用房</t>
  </si>
  <si>
    <t>有教育评估室1分、集体/音乐/游戏教室1分、个别辅导室(至少3间)1分、教师办公室(含档案室)1分、医务室1分、运动/感觉统合训练室1分、家长培训室1分，语言/物理/作业训练室1分、家长/儿童休息室1分。共9分。以上对应等级在某时点范围内能独立具备该使用功能，则视同独立用房。</t>
  </si>
  <si>
    <t>其他用房</t>
  </si>
  <si>
    <t>全日制机构有专供儿童使用的卫生间2分，有独立厨房操作间，能提供儿童营养午餐1分；*门诊式服务有专供儿童使用的卫生间1分，不考核独立厨房项，直接计2分。</t>
  </si>
  <si>
    <t>人
员
配
备
30
分</t>
  </si>
  <si>
    <t>业务主管</t>
  </si>
  <si>
    <t>专职人员与员工比例1：20人以上3分；1:10以上5分</t>
  </si>
  <si>
    <t>特教教师</t>
  </si>
  <si>
    <t>按照与学员1:5的比例配备可得5分；按照与学员1:4的比例配备可得7分；按照与学员1:3的比例配备可得10分</t>
  </si>
  <si>
    <t>教育评估人员</t>
  </si>
  <si>
    <t>持有孤独症评估资质(有行业认可的孤独症评估证书)的专兼职人员1名3分；2名以上5分。</t>
  </si>
  <si>
    <t>其他人员</t>
  </si>
  <si>
    <t>各行政管理、后勤岗位专兼职人员齐备
行政管理兼职1人1分，专职2分。行政管理兼职2人1.5分，专职2.5分。
后勤管理兼职1人1分，专职2分。后勤管理兼职2人1.5分，专职2.5分</t>
  </si>
  <si>
    <t>设
备
设
施
30
分</t>
  </si>
  <si>
    <t>教学设备</t>
  </si>
  <si>
    <t>监控系统</t>
  </si>
  <si>
    <t>视频/音频播放器、照相机、摄像机、电脑、投影仪、钢琴或电子琴、等电子教学设备。</t>
  </si>
  <si>
    <t>多种幼儿体育活动、游戏活动器械。对勤俭自制和来源于生活的、环保的设施、玩教具，凡达到使用功能的等同计分</t>
  </si>
  <si>
    <t>康复训练设备</t>
  </si>
  <si>
    <t>规定的孤独症教育评估工具（至少3项）10分、运动/感觉统合训练器具1分；音乐训练设备1分、言语沟通训练设备1分、感知觉训练设备1分、认知训练设备1分。</t>
  </si>
  <si>
    <t>其 他</t>
  </si>
  <si>
    <t>学员用书100册以上；登记造册的各种教师用书100册以上1分
学员用书200册以上；登记造册的各种教师用书200册以上2分
学员用书300册以上；登记造册的各种教师用书300册以上3分</t>
  </si>
  <si>
    <t>机构有3平米以上，安全卫生的球池、沙池、水池或沙水盘两个以上</t>
  </si>
  <si>
    <t>合  计</t>
  </si>
  <si>
    <t>备注：此表实际得分乘以系数0.3后记入总分。</t>
  </si>
  <si>
    <t>机构职能评分表</t>
  </si>
  <si>
    <t>组
织
管
理
20
分</t>
  </si>
  <si>
    <t>指导思想</t>
  </si>
  <si>
    <r>
      <rPr>
        <sz val="10"/>
        <color theme="1"/>
        <rFont val="微软雅黑"/>
        <charset val="134"/>
      </rPr>
      <t>机构定位明确，立足促进孤独症儿童</t>
    </r>
    <r>
      <rPr>
        <sz val="10"/>
        <rFont val="微软雅黑"/>
        <charset val="134"/>
      </rPr>
      <t>全生涯</t>
    </r>
    <r>
      <rPr>
        <sz val="10"/>
        <color theme="1"/>
        <rFont val="微软雅黑"/>
        <charset val="134"/>
      </rPr>
      <t>发展</t>
    </r>
  </si>
  <si>
    <t>依法服务，遵章服务</t>
  </si>
  <si>
    <t>制度
建设</t>
  </si>
  <si>
    <t>上两年度年检合格</t>
  </si>
  <si>
    <t>有发展规划，有年度计划和总结，各项会议记录齐全</t>
  </si>
  <si>
    <t>各项管理制度健全</t>
  </si>
  <si>
    <t>学员诊断证明及康复档案规范、齐全</t>
  </si>
  <si>
    <t>财务管理</t>
  </si>
  <si>
    <t>有健全财务和管理监督制度，历次财务审计均合格</t>
  </si>
  <si>
    <t>资产管理有专人负责且分工明确，社会捐助物资均分类登记、单独立账，主要收费项目向社会公示</t>
  </si>
  <si>
    <t>安全管理</t>
  </si>
  <si>
    <t>有各项安保制度和各种安全预案，有专人负责</t>
  </si>
  <si>
    <t>无重大责任事故（按国家相关界定标准执行）</t>
  </si>
  <si>
    <t>权益保障</t>
  </si>
  <si>
    <t>落实员工社会保险政策</t>
  </si>
  <si>
    <t>队
伍
建
设
20
分</t>
  </si>
  <si>
    <t>业务主管需在本专业实践两年以上且具有教育学、心理学、医学类或社会学等大专以上学历可得2分，本科以上3分</t>
  </si>
  <si>
    <t>专
任
教
师</t>
  </si>
  <si>
    <t>专业、技术人员均为高中（或中专）以上学历可得1分；均为大专以上学历可得2分；均为大专以上学历且有30%以上教师为本科以上学历可得3分</t>
  </si>
  <si>
    <t>教师为特教、学前、社工、医学、康复或心理学等相关专业毕业，达50%可得1分；达75%可得2分；达90%得3分</t>
  </si>
  <si>
    <t>专任教师100%接受过孤独症儿童康复相关专业上岗培训可得1分；30%以上教师三年内接受过行业规范的专业培训可得2分；50%以上教师三年内接受过行业规范的专业培训可得3分</t>
  </si>
  <si>
    <t>全部具有应具有相应的职业或资格证书。如教师资格证、心理咨询师、社工师、医师、康复治疗师。或行业认定的培训单位颁发的培训或资格证书</t>
  </si>
  <si>
    <t>人
才
培
养</t>
  </si>
  <si>
    <t>全体教师经过专业培训后上岗，得到行业规范的相关专业培训证书比率达30%以上。</t>
  </si>
  <si>
    <t>全体人员均签有用工合同并按规定参加各种保险，专业人员流失率每年30%以下可得1分，专业人员流失率每年10%以下可得2分</t>
  </si>
  <si>
    <t>开展科研项目，每年有专业论文公开发表或参加市级以上论文交流活动</t>
  </si>
  <si>
    <t>每年组织同行交流1次以上可得0.5分，3次以上可得1分</t>
  </si>
  <si>
    <t>业
务
建
设
40
分</t>
  </si>
  <si>
    <t>教学
计划</t>
  </si>
  <si>
    <t>有一年以上完整收存的年度、月、周教学计划</t>
  </si>
  <si>
    <t>召开包括家长在内的专门会议，制定个别训练计划，训练计划目标符合儿童长远发展需求
无家长参加1分，有家长参加4分</t>
  </si>
  <si>
    <t>课
程
设
置</t>
  </si>
  <si>
    <t>课程设置符合孤独症儿童的康复需求和发育特点1分，每门课都有课程纲要3分</t>
  </si>
  <si>
    <t>提供融合教育支持</t>
  </si>
  <si>
    <t>每周开展一对一的亲子同训1次并有详细记录可得1分，2次以上可得2分</t>
  </si>
  <si>
    <t>每季度组织学员外出活动，如郊游、看演出等</t>
  </si>
  <si>
    <t>语言沟通课、游戏交往课、感知运动课、生活自理课、个训课、其他特色课程</t>
  </si>
  <si>
    <t>游戏交往课每周不少于3节</t>
  </si>
  <si>
    <t>个别训练每人每天半小时以上可得2分</t>
  </si>
  <si>
    <t>质
量
控
制</t>
  </si>
  <si>
    <t>个案评估档案齐全，有详细的观察评估记录和教育评估记录，有针对孤独症儿童沟通与交往障碍的特殊评估</t>
  </si>
  <si>
    <t>有课堂教学效果评估制度，每周召开一次教学讨论会议，并有改进措施</t>
  </si>
  <si>
    <t>现场教学训练活动目标明确，学生积极参与，教具应用恰当，教学组织形式合理</t>
  </si>
  <si>
    <t>每周有家长反馈意见3分</t>
  </si>
  <si>
    <t>家长满意率≥60%可得6分，≥90%可得10分</t>
  </si>
  <si>
    <t>社
区
工
作
20
分</t>
  </si>
  <si>
    <t>家长
培训</t>
  </si>
  <si>
    <r>
      <rPr>
        <sz val="10"/>
        <color theme="1"/>
        <rFont val="微软雅黑"/>
        <charset val="134"/>
      </rPr>
      <t>所有新家长必须参加</t>
    </r>
    <r>
      <rPr>
        <sz val="10"/>
        <rFont val="微软雅黑"/>
        <charset val="134"/>
      </rPr>
      <t>2天</t>
    </r>
    <r>
      <rPr>
        <sz val="10"/>
        <color theme="1"/>
        <rFont val="微软雅黑"/>
        <charset val="134"/>
      </rPr>
      <t>以上的家长培训，并有记录</t>
    </r>
  </si>
  <si>
    <t>每月开展至少一次家长培训课程，并有记录，2分</t>
  </si>
  <si>
    <t>每年邀请相关专家为家长进行培训，并有记录2分</t>
  </si>
  <si>
    <t>社区
支持</t>
  </si>
  <si>
    <t>有社区支持计划并开展相关业务活动</t>
  </si>
  <si>
    <t>为有需要的家庭或普通学校（或幼儿园）提供支持服务</t>
  </si>
  <si>
    <t>定期举办公益讲座、论坛等活动2分</t>
  </si>
  <si>
    <t>对贫困学员实行减免学费制度并有相关资料查阅1分</t>
  </si>
  <si>
    <t>社会宣传</t>
  </si>
  <si>
    <t>有独立的宣传平台（网站、公众号、刊物、展览等)</t>
  </si>
  <si>
    <t>有专门的宣传活动，制作并在社区广泛发放宣传材料</t>
  </si>
  <si>
    <t>大众反馈</t>
  </si>
  <si>
    <t>无公众投诉、举报</t>
  </si>
  <si>
    <t>备注：此表实际得分乘以系数0.5后记入总分；</t>
  </si>
  <si>
    <t>机构增能评分表</t>
  </si>
  <si>
    <t>党建
2分</t>
  </si>
  <si>
    <t>社会组织党建</t>
  </si>
  <si>
    <t>有独立党组织或参与联合党委2分；尚未建立独立党组织但定期开展党建活动1分</t>
  </si>
  <si>
    <t>公益性质
40分</t>
  </si>
  <si>
    <t>愿景使命</t>
  </si>
  <si>
    <t>有明确的愿景，在机构的员工手册或宣传资料可查阅</t>
  </si>
  <si>
    <t>有明确的使命，在机构的员工手册或宣传资料可查阅</t>
  </si>
  <si>
    <t>组织架构</t>
  </si>
  <si>
    <t>有基本的的组织框架3分，有完整的理事会组织框架5分</t>
  </si>
  <si>
    <t>财务公开</t>
  </si>
  <si>
    <t>机构内部分公开3分，机构内全部公开5分，社会部分公开8分，社会全部公开10分</t>
  </si>
  <si>
    <t>财产性质</t>
  </si>
  <si>
    <t>财产声明，承诺组织为社会公益资产（非任何个人所有）</t>
  </si>
  <si>
    <t>收入分配</t>
  </si>
  <si>
    <t>盈余不分配</t>
  </si>
  <si>
    <t>社会倡导
20分</t>
  </si>
  <si>
    <t>举办活动</t>
  </si>
  <si>
    <t>举办100人以上大型公益活动每年一次3分，一次以上5分</t>
  </si>
  <si>
    <t>宣传报道</t>
  </si>
  <si>
    <t>公共媒体报道机构次数，一次2分，2次4分，3次以上5分</t>
  </si>
  <si>
    <t>志愿服务</t>
  </si>
  <si>
    <t>有固定的志愿者团队</t>
  </si>
  <si>
    <t>固定的志愿者数量300人次以下1分，300人次以上3分</t>
  </si>
  <si>
    <t>荣誉奖励</t>
  </si>
  <si>
    <t>机构领导人获得的与机构管理、服务等相关荣誉称号</t>
  </si>
  <si>
    <t>机构获得的管理、教学、服务等相关荣誉称号</t>
  </si>
  <si>
    <t>机构领导人的相关社会任职</t>
  </si>
  <si>
    <t>创新能力
20分</t>
  </si>
  <si>
    <t>服务模式</t>
  </si>
  <si>
    <t>在原有模式基础上，开创新的服务模式</t>
  </si>
  <si>
    <t>服务范围</t>
  </si>
  <si>
    <t>开展16岁以上大龄服务，且学员人数达到5名以上</t>
  </si>
  <si>
    <t>教学方法</t>
  </si>
  <si>
    <t>教学方法创新实验2分，有相关实验数据和推广资料2分</t>
  </si>
  <si>
    <t>继续教育</t>
  </si>
  <si>
    <t>机构负责人每年参加继续教育（或培训）且有相关证明。</t>
  </si>
  <si>
    <t>机构教师每年参加继续教育（或培训）且有证书或相关证明1分/人，最高5分</t>
  </si>
  <si>
    <t>标准化管理</t>
  </si>
  <si>
    <t>开展标准化认证及管理（如ISO认证、OCA评估等）</t>
  </si>
  <si>
    <t>社会责任
20分</t>
  </si>
  <si>
    <t>税收缴纳</t>
  </si>
  <si>
    <t>按规定足额纳税（含经过批准减免）</t>
  </si>
  <si>
    <t>捐赠使用</t>
  </si>
  <si>
    <t>向公众反馈接受、使用捐赠、赞助的情况</t>
  </si>
  <si>
    <t>行业协作</t>
  </si>
  <si>
    <t>参与行业活动</t>
  </si>
  <si>
    <t>实习基地</t>
  </si>
  <si>
    <t>承担、接纳院校及其他社会组织实习人员（有协议）1分，承担政府、院校或其他社会组织康复、实习基地（挂牌）2分</t>
  </si>
  <si>
    <t>承担项目</t>
  </si>
  <si>
    <t>是政府确定的定点康复机构，或有其他政府购买服务项目</t>
  </si>
  <si>
    <t>承担其他组织（如基金会）的项目（签订项目合同书）</t>
  </si>
  <si>
    <t>备注：此表实际得分乘以系数0.2后记入总分；</t>
  </si>
  <si>
    <t>本表格为自动生成不需要填写</t>
  </si>
  <si>
    <t>汇总表</t>
  </si>
  <si>
    <t>机构建设评分</t>
  </si>
  <si>
    <t>机构职能评分</t>
  </si>
  <si>
    <t>机构增能评分</t>
  </si>
  <si>
    <t>总分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</si>
</sst>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宋体"/>
      <charset val="134"/>
      <scheme val="minor"/>
    </font>
    <font>
      <b/>
      <sz val="11"/>
      <color rgb="FFFF0000"/>
      <name val="微软雅黑"/>
      <charset val="134"/>
    </font>
    <font>
      <b/>
      <sz val="14"/>
      <color theme="1"/>
      <name val="微软雅黑"/>
      <charset val="134"/>
    </font>
    <font>
      <b/>
      <sz val="12"/>
      <color theme="1"/>
      <name val="微软雅黑"/>
      <charset val="134"/>
    </font>
    <font>
      <sz val="11"/>
      <color theme="1"/>
      <name val="微软雅黑"/>
      <charset val="134"/>
    </font>
    <font>
      <b/>
      <sz val="11"/>
      <color theme="1"/>
      <name val="微软雅黑"/>
      <charset val="134"/>
    </font>
    <font>
      <b/>
      <u/>
      <sz val="14"/>
      <color theme="1"/>
      <name val="微软雅黑"/>
      <charset val="134"/>
    </font>
    <font>
      <u/>
      <sz val="14"/>
      <color theme="1"/>
      <name val="微软雅黑"/>
      <charset val="134"/>
    </font>
    <font>
      <b/>
      <sz val="12"/>
      <color theme="0"/>
      <name val="微软雅黑"/>
      <charset val="134"/>
    </font>
    <font>
      <sz val="12"/>
      <color theme="0"/>
      <name val="微软雅黑"/>
      <charset val="134"/>
    </font>
    <font>
      <b/>
      <sz val="10"/>
      <color theme="1"/>
      <name val="微软雅黑"/>
      <charset val="134"/>
    </font>
    <font>
      <b/>
      <sz val="9"/>
      <color theme="1"/>
      <name val="微软雅黑"/>
      <charset val="134"/>
    </font>
    <font>
      <sz val="10"/>
      <color theme="1"/>
      <name val="微软雅黑"/>
      <charset val="134"/>
    </font>
    <font>
      <b/>
      <sz val="10.5"/>
      <color theme="1"/>
      <name val="微软雅黑"/>
      <charset val="134"/>
    </font>
    <font>
      <sz val="10.5"/>
      <color theme="1"/>
      <name val="微软雅黑"/>
      <charset val="134"/>
    </font>
    <font>
      <sz val="9"/>
      <color theme="1"/>
      <name val="微软雅黑"/>
      <charset val="134"/>
    </font>
    <font>
      <b/>
      <sz val="10.5"/>
      <color rgb="FFFF0000"/>
      <name val="微软雅黑"/>
      <charset val="134"/>
    </font>
    <font>
      <sz val="10.5"/>
      <color rgb="FFFF0000"/>
      <name val="微软雅黑"/>
      <charset val="134"/>
    </font>
    <font>
      <sz val="11"/>
      <color rgb="FFFF0000"/>
      <name val="微软雅黑"/>
      <charset val="134"/>
    </font>
    <font>
      <sz val="11"/>
      <color theme="4"/>
      <name val="微软雅黑"/>
      <charset val="134"/>
    </font>
    <font>
      <sz val="12"/>
      <color theme="1"/>
      <name val="微软雅黑"/>
      <charset val="134"/>
    </font>
    <font>
      <sz val="10"/>
      <name val="微软雅黑"/>
      <charset val="134"/>
    </font>
    <font>
      <sz val="10"/>
      <color rgb="FFFF0000"/>
      <name val="微软雅黑"/>
      <charset val="134"/>
    </font>
    <font>
      <sz val="10"/>
      <color theme="4"/>
      <name val="微软雅黑"/>
      <charset val="134"/>
    </font>
    <font>
      <sz val="11"/>
      <color rgb="FFFF0000"/>
      <name val="宋体"/>
      <charset val="134"/>
      <scheme val="minor"/>
    </font>
    <font>
      <b/>
      <sz val="12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</font>
    <font>
      <b/>
      <sz val="10.5"/>
      <color rgb="FFFF0000"/>
      <name val="宋体"/>
      <charset val="134"/>
    </font>
    <font>
      <b/>
      <sz val="10.5"/>
      <color theme="1"/>
      <name val="宋体"/>
      <charset val="134"/>
    </font>
    <font>
      <sz val="14"/>
      <color theme="1"/>
      <name val="宋体"/>
      <charset val="134"/>
    </font>
    <font>
      <b/>
      <u/>
      <sz val="10"/>
      <color theme="1"/>
      <name val="微软雅黑"/>
      <charset val="134"/>
    </font>
    <font>
      <b/>
      <sz val="10"/>
      <color theme="0"/>
      <name val="微软雅黑"/>
      <charset val="134"/>
    </font>
    <font>
      <b/>
      <sz val="10.5"/>
      <name val="微软雅黑"/>
      <charset val="134"/>
    </font>
    <font>
      <b/>
      <sz val="10"/>
      <color rgb="FFFF0000"/>
      <name val="微软雅黑"/>
      <charset val="134"/>
    </font>
    <font>
      <sz val="9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4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10" fillId="6" borderId="8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left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2" borderId="30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4" fillId="4" borderId="0" xfId="0" applyFont="1" applyFill="1" applyBorder="1">
      <alignment vertical="center"/>
    </xf>
    <xf numFmtId="0" fontId="12" fillId="8" borderId="9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vertical="center" wrapText="1"/>
    </xf>
    <xf numFmtId="0" fontId="22" fillId="0" borderId="8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center" vertical="top" wrapText="1"/>
    </xf>
    <xf numFmtId="0" fontId="12" fillId="7" borderId="9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  <xf numFmtId="0" fontId="23" fillId="7" borderId="9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4" fillId="0" borderId="0" xfId="0" applyFont="1">
      <alignment vertical="center"/>
    </xf>
    <xf numFmtId="0" fontId="0" fillId="0" borderId="0" xfId="0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8" xfId="0" applyFont="1" applyBorder="1" applyAlignment="1">
      <alignment vertical="top" wrapText="1"/>
    </xf>
    <xf numFmtId="0" fontId="21" fillId="0" borderId="8" xfId="0" applyFont="1" applyBorder="1" applyAlignment="1">
      <alignment horizontal="justify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justify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30" fillId="0" borderId="0" xfId="0" applyFont="1" applyAlignment="1">
      <alignment horizontal="justify" vertical="center"/>
    </xf>
    <xf numFmtId="0" fontId="11" fillId="2" borderId="9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vertical="center"/>
    </xf>
    <xf numFmtId="0" fontId="27" fillId="0" borderId="0" xfId="0" applyFont="1" applyAlignment="1">
      <alignment horizontal="center" vertical="top" wrapText="1"/>
    </xf>
    <xf numFmtId="0" fontId="12" fillId="0" borderId="0" xfId="0" applyFont="1" applyAlignment="1">
      <alignment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top" wrapText="1"/>
    </xf>
    <xf numFmtId="0" fontId="33" fillId="0" borderId="25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1" fillId="0" borderId="33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left" vertical="center" wrapText="1"/>
    </xf>
    <xf numFmtId="0" fontId="21" fillId="0" borderId="33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13" fillId="0" borderId="33" xfId="0" applyFont="1" applyBorder="1" applyAlignment="1">
      <alignment horizontal="center" vertical="center" wrapText="1"/>
    </xf>
    <xf numFmtId="0" fontId="12" fillId="0" borderId="33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 wrapText="1"/>
    </xf>
    <xf numFmtId="0" fontId="13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top" wrapText="1"/>
    </xf>
    <xf numFmtId="0" fontId="12" fillId="0" borderId="34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3" borderId="46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 wrapText="1"/>
    </xf>
    <xf numFmtId="0" fontId="14" fillId="3" borderId="4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6" borderId="47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32" fillId="5" borderId="16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/>
    </xf>
    <xf numFmtId="0" fontId="11" fillId="6" borderId="37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0" fontId="13" fillId="3" borderId="46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34" fillId="0" borderId="27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28" fillId="0" borderId="40" xfId="0" applyFont="1" applyBorder="1" applyAlignment="1">
      <alignment horizontal="left" vertical="center" wrapText="1"/>
    </xf>
    <xf numFmtId="0" fontId="28" fillId="0" borderId="41" xfId="0" applyFont="1" applyBorder="1" applyAlignment="1">
      <alignment horizontal="left" vertical="center" wrapText="1"/>
    </xf>
    <xf numFmtId="0" fontId="28" fillId="0" borderId="42" xfId="0" applyFont="1" applyBorder="1" applyAlignment="1">
      <alignment horizontal="left" vertical="center"/>
    </xf>
    <xf numFmtId="0" fontId="28" fillId="0" borderId="43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zoomScale="170" zoomScaleNormal="170" workbookViewId="0">
      <selection activeCell="E4" sqref="E4"/>
    </sheetView>
  </sheetViews>
  <sheetFormatPr defaultColWidth="9" defaultRowHeight="15" x14ac:dyDescent="0.3"/>
  <cols>
    <col min="1" max="1" width="1.46484375" customWidth="1"/>
    <col min="2" max="2" width="9" style="11"/>
    <col min="3" max="3" width="4.86328125" style="11" customWidth="1"/>
    <col min="4" max="4" width="10.73046875" style="11" customWidth="1"/>
    <col min="5" max="5" width="4" style="11" customWidth="1"/>
    <col min="6" max="6" width="61" style="75" customWidth="1"/>
    <col min="7" max="7" width="5.73046875" customWidth="1"/>
  </cols>
  <sheetData>
    <row r="1" spans="2:9" ht="9" customHeight="1" x14ac:dyDescent="0.3"/>
    <row r="2" spans="2:9" ht="20.25" x14ac:dyDescent="0.3">
      <c r="B2" s="120" t="s">
        <v>0</v>
      </c>
      <c r="C2" s="121"/>
      <c r="D2" s="121"/>
      <c r="E2" s="121"/>
      <c r="F2" s="122"/>
      <c r="G2" s="121"/>
      <c r="H2" s="121"/>
      <c r="I2" s="123"/>
    </row>
    <row r="3" spans="2:9" ht="16.899999999999999" x14ac:dyDescent="0.3">
      <c r="B3" s="124" t="s">
        <v>1</v>
      </c>
      <c r="C3" s="125"/>
      <c r="D3" s="125"/>
      <c r="E3" s="125"/>
      <c r="F3" s="126"/>
      <c r="G3" s="125"/>
      <c r="H3" s="125"/>
      <c r="I3" s="127"/>
    </row>
    <row r="4" spans="2:9" ht="24.75" x14ac:dyDescent="0.3">
      <c r="B4" s="128" t="s">
        <v>2</v>
      </c>
      <c r="C4" s="129"/>
      <c r="D4" s="130"/>
      <c r="E4" s="76" t="s">
        <v>3</v>
      </c>
      <c r="F4" s="77" t="s">
        <v>4</v>
      </c>
      <c r="G4" s="76" t="s">
        <v>5</v>
      </c>
      <c r="H4" s="76" t="s">
        <v>6</v>
      </c>
      <c r="I4" s="115" t="s">
        <v>7</v>
      </c>
    </row>
    <row r="5" spans="2:9" ht="33.950000000000003" customHeight="1" x14ac:dyDescent="0.3">
      <c r="B5" s="138" t="s">
        <v>8</v>
      </c>
      <c r="C5" s="138">
        <v>1</v>
      </c>
      <c r="D5" s="144" t="s">
        <v>9</v>
      </c>
      <c r="E5" s="79">
        <v>1</v>
      </c>
      <c r="F5" s="80" t="s">
        <v>10</v>
      </c>
      <c r="G5" s="81">
        <v>2</v>
      </c>
      <c r="H5" s="82"/>
      <c r="I5" s="116"/>
    </row>
    <row r="6" spans="2:9" ht="18" customHeight="1" x14ac:dyDescent="0.3">
      <c r="B6" s="138"/>
      <c r="C6" s="138"/>
      <c r="D6" s="145"/>
      <c r="E6" s="84">
        <v>2</v>
      </c>
      <c r="F6" s="85" t="s">
        <v>11</v>
      </c>
      <c r="G6" s="86">
        <v>2</v>
      </c>
      <c r="H6" s="87"/>
      <c r="I6" s="117"/>
    </row>
    <row r="7" spans="2:9" ht="33" customHeight="1" x14ac:dyDescent="0.3">
      <c r="B7" s="138"/>
      <c r="C7" s="140">
        <v>2</v>
      </c>
      <c r="D7" s="146" t="s">
        <v>12</v>
      </c>
      <c r="E7" s="78">
        <v>3</v>
      </c>
      <c r="F7" s="88" t="s">
        <v>13</v>
      </c>
      <c r="G7" s="81">
        <v>1</v>
      </c>
      <c r="H7" s="82"/>
      <c r="I7" s="116"/>
    </row>
    <row r="8" spans="2:9" ht="27.75" x14ac:dyDescent="0.3">
      <c r="B8" s="138"/>
      <c r="C8" s="140"/>
      <c r="D8" s="147"/>
      <c r="E8" s="89">
        <v>4</v>
      </c>
      <c r="F8" s="90" t="s">
        <v>14</v>
      </c>
      <c r="G8" s="91">
        <v>1</v>
      </c>
      <c r="H8" s="92"/>
      <c r="I8" s="118"/>
    </row>
    <row r="9" spans="2:9" ht="33.950000000000003" customHeight="1" x14ac:dyDescent="0.3">
      <c r="B9" s="138"/>
      <c r="C9" s="140"/>
      <c r="D9" s="147"/>
      <c r="E9" s="89">
        <v>5</v>
      </c>
      <c r="F9" s="90" t="s">
        <v>15</v>
      </c>
      <c r="G9" s="91">
        <v>2</v>
      </c>
      <c r="H9" s="92"/>
      <c r="I9" s="118"/>
    </row>
    <row r="10" spans="2:9" ht="20.100000000000001" customHeight="1" x14ac:dyDescent="0.3">
      <c r="B10" s="138"/>
      <c r="C10" s="140"/>
      <c r="D10" s="148"/>
      <c r="E10" s="83">
        <v>6</v>
      </c>
      <c r="F10" s="93" t="s">
        <v>16</v>
      </c>
      <c r="G10" s="86">
        <v>1</v>
      </c>
      <c r="H10" s="87"/>
      <c r="I10" s="117"/>
    </row>
    <row r="11" spans="2:9" x14ac:dyDescent="0.3">
      <c r="B11" s="138"/>
      <c r="C11" s="141">
        <v>3</v>
      </c>
      <c r="D11" s="149" t="s">
        <v>17</v>
      </c>
      <c r="E11" s="78">
        <v>7</v>
      </c>
      <c r="F11" s="94" t="s">
        <v>18</v>
      </c>
      <c r="G11" s="81">
        <v>2</v>
      </c>
      <c r="H11" s="82"/>
      <c r="I11" s="116"/>
    </row>
    <row r="12" spans="2:9" ht="32.1" customHeight="1" x14ac:dyDescent="0.3">
      <c r="B12" s="138"/>
      <c r="C12" s="141"/>
      <c r="D12" s="150"/>
      <c r="E12" s="89">
        <v>8</v>
      </c>
      <c r="F12" s="95" t="s">
        <v>19</v>
      </c>
      <c r="G12" s="91">
        <v>3</v>
      </c>
      <c r="H12" s="92"/>
      <c r="I12" s="118"/>
    </row>
    <row r="13" spans="2:9" x14ac:dyDescent="0.3">
      <c r="B13" s="138"/>
      <c r="C13" s="141"/>
      <c r="D13" s="150"/>
      <c r="E13" s="89">
        <v>9</v>
      </c>
      <c r="F13" s="95" t="s">
        <v>20</v>
      </c>
      <c r="G13" s="91">
        <v>2</v>
      </c>
      <c r="H13" s="92"/>
      <c r="I13" s="118"/>
    </row>
    <row r="14" spans="2:9" x14ac:dyDescent="0.3">
      <c r="B14" s="138"/>
      <c r="C14" s="141"/>
      <c r="D14" s="150"/>
      <c r="E14" s="89">
        <v>10</v>
      </c>
      <c r="F14" s="95" t="s">
        <v>21</v>
      </c>
      <c r="G14" s="91">
        <v>1</v>
      </c>
      <c r="H14" s="92"/>
      <c r="I14" s="118"/>
    </row>
    <row r="15" spans="2:9" x14ac:dyDescent="0.3">
      <c r="B15" s="138"/>
      <c r="C15" s="141"/>
      <c r="D15" s="151"/>
      <c r="E15" s="83">
        <v>11</v>
      </c>
      <c r="F15" s="96" t="s">
        <v>22</v>
      </c>
      <c r="G15" s="86">
        <v>1</v>
      </c>
      <c r="H15" s="87"/>
      <c r="I15" s="117"/>
    </row>
    <row r="16" spans="2:9" ht="33" customHeight="1" x14ac:dyDescent="0.3">
      <c r="B16" s="138"/>
      <c r="C16" s="141">
        <v>4</v>
      </c>
      <c r="D16" s="152" t="s">
        <v>23</v>
      </c>
      <c r="E16" s="97">
        <v>12</v>
      </c>
      <c r="F16" s="98" t="s">
        <v>24</v>
      </c>
      <c r="G16" s="81">
        <v>2</v>
      </c>
      <c r="H16" s="82"/>
      <c r="I16" s="116"/>
    </row>
    <row r="17" spans="2:9" ht="27.75" x14ac:dyDescent="0.3">
      <c r="B17" s="138"/>
      <c r="C17" s="141"/>
      <c r="D17" s="153"/>
      <c r="E17" s="99">
        <v>13</v>
      </c>
      <c r="F17" s="100" t="s">
        <v>25</v>
      </c>
      <c r="G17" s="91">
        <v>2</v>
      </c>
      <c r="H17" s="92"/>
      <c r="I17" s="118"/>
    </row>
    <row r="18" spans="2:9" ht="27.75" x14ac:dyDescent="0.3">
      <c r="B18" s="138"/>
      <c r="C18" s="141"/>
      <c r="D18" s="153"/>
      <c r="E18" s="99">
        <v>14</v>
      </c>
      <c r="F18" s="100" t="s">
        <v>26</v>
      </c>
      <c r="G18" s="91">
        <v>1</v>
      </c>
      <c r="H18" s="92"/>
      <c r="I18" s="118"/>
    </row>
    <row r="19" spans="2:9" x14ac:dyDescent="0.3">
      <c r="B19" s="138"/>
      <c r="C19" s="141"/>
      <c r="D19" s="154"/>
      <c r="E19" s="101">
        <v>15</v>
      </c>
      <c r="F19" s="102" t="s">
        <v>27</v>
      </c>
      <c r="G19" s="86">
        <v>1</v>
      </c>
      <c r="H19" s="87"/>
      <c r="I19" s="117"/>
    </row>
    <row r="20" spans="2:9" ht="33" customHeight="1" x14ac:dyDescent="0.3">
      <c r="B20" s="138"/>
      <c r="C20" s="140">
        <v>5</v>
      </c>
      <c r="D20" s="155" t="s">
        <v>28</v>
      </c>
      <c r="E20" s="97">
        <v>16</v>
      </c>
      <c r="F20" s="98" t="s">
        <v>29</v>
      </c>
      <c r="G20" s="81">
        <v>2</v>
      </c>
      <c r="H20" s="82"/>
      <c r="I20" s="116"/>
    </row>
    <row r="21" spans="2:9" ht="55.5" x14ac:dyDescent="0.3">
      <c r="B21" s="138"/>
      <c r="C21" s="140"/>
      <c r="D21" s="156"/>
      <c r="E21" s="99">
        <v>17</v>
      </c>
      <c r="F21" s="100" t="s">
        <v>30</v>
      </c>
      <c r="G21" s="91">
        <v>3</v>
      </c>
      <c r="H21" s="92"/>
      <c r="I21" s="118"/>
    </row>
    <row r="22" spans="2:9" ht="21" customHeight="1" x14ac:dyDescent="0.3">
      <c r="B22" s="138"/>
      <c r="C22" s="140"/>
      <c r="D22" s="157"/>
      <c r="E22" s="101">
        <v>18</v>
      </c>
      <c r="F22" s="102" t="s">
        <v>31</v>
      </c>
      <c r="G22" s="86">
        <v>1</v>
      </c>
      <c r="H22" s="87"/>
      <c r="I22" s="117"/>
    </row>
    <row r="23" spans="2:9" ht="21" customHeight="1" x14ac:dyDescent="0.3">
      <c r="B23" s="139" t="s">
        <v>32</v>
      </c>
      <c r="C23" s="99">
        <v>6</v>
      </c>
      <c r="D23" s="103" t="s">
        <v>33</v>
      </c>
      <c r="E23" s="103">
        <v>19</v>
      </c>
      <c r="F23" s="104" t="s">
        <v>34</v>
      </c>
      <c r="G23" s="105">
        <v>3</v>
      </c>
      <c r="H23" s="106"/>
      <c r="I23" s="119"/>
    </row>
    <row r="24" spans="2:9" ht="27.75" x14ac:dyDescent="0.3">
      <c r="B24" s="139"/>
      <c r="C24" s="142">
        <v>7</v>
      </c>
      <c r="D24" s="158" t="s">
        <v>35</v>
      </c>
      <c r="E24" s="97">
        <v>20</v>
      </c>
      <c r="F24" s="107" t="s">
        <v>36</v>
      </c>
      <c r="G24" s="81">
        <v>4</v>
      </c>
      <c r="H24" s="82"/>
      <c r="I24" s="116"/>
    </row>
    <row r="25" spans="2:9" ht="55.5" x14ac:dyDescent="0.3">
      <c r="B25" s="139"/>
      <c r="C25" s="142"/>
      <c r="D25" s="159"/>
      <c r="E25" s="99">
        <v>21</v>
      </c>
      <c r="F25" s="28" t="s">
        <v>37</v>
      </c>
      <c r="G25" s="91">
        <v>5</v>
      </c>
      <c r="H25" s="92"/>
      <c r="I25" s="118"/>
    </row>
    <row r="26" spans="2:9" ht="41.65" x14ac:dyDescent="0.3">
      <c r="B26" s="139"/>
      <c r="C26" s="142"/>
      <c r="D26" s="159"/>
      <c r="E26" s="99">
        <v>22</v>
      </c>
      <c r="F26" s="28" t="s">
        <v>38</v>
      </c>
      <c r="G26" s="91">
        <v>4</v>
      </c>
      <c r="H26" s="92"/>
      <c r="I26" s="118"/>
    </row>
    <row r="27" spans="2:9" ht="27.75" x14ac:dyDescent="0.3">
      <c r="B27" s="139"/>
      <c r="C27" s="142"/>
      <c r="D27" s="160"/>
      <c r="E27" s="101">
        <v>23</v>
      </c>
      <c r="F27" s="108" t="s">
        <v>39</v>
      </c>
      <c r="G27" s="86">
        <v>3</v>
      </c>
      <c r="H27" s="87"/>
      <c r="I27" s="117"/>
    </row>
    <row r="28" spans="2:9" ht="27.75" x14ac:dyDescent="0.3">
      <c r="B28" s="139"/>
      <c r="C28" s="142">
        <v>8</v>
      </c>
      <c r="D28" s="158" t="s">
        <v>40</v>
      </c>
      <c r="E28" s="97">
        <v>24</v>
      </c>
      <c r="F28" s="107" t="s">
        <v>41</v>
      </c>
      <c r="G28" s="81">
        <v>4</v>
      </c>
      <c r="H28" s="82"/>
      <c r="I28" s="116"/>
    </row>
    <row r="29" spans="2:9" x14ac:dyDescent="0.3">
      <c r="B29" s="139"/>
      <c r="C29" s="142"/>
      <c r="D29" s="159"/>
      <c r="E29" s="99">
        <v>25</v>
      </c>
      <c r="F29" s="28" t="s">
        <v>42</v>
      </c>
      <c r="G29" s="91">
        <v>3</v>
      </c>
      <c r="H29" s="92"/>
      <c r="I29" s="118"/>
    </row>
    <row r="30" spans="2:9" ht="27.75" x14ac:dyDescent="0.3">
      <c r="B30" s="139"/>
      <c r="C30" s="142"/>
      <c r="D30" s="160"/>
      <c r="E30" s="101">
        <v>26</v>
      </c>
      <c r="F30" s="108" t="s">
        <v>43</v>
      </c>
      <c r="G30" s="86">
        <v>4</v>
      </c>
      <c r="H30" s="87"/>
      <c r="I30" s="117"/>
    </row>
    <row r="31" spans="2:9" ht="41.65" x14ac:dyDescent="0.3">
      <c r="B31" s="139"/>
      <c r="C31" s="143">
        <v>9</v>
      </c>
      <c r="D31" s="161" t="s">
        <v>44</v>
      </c>
      <c r="E31" s="97">
        <v>27</v>
      </c>
      <c r="F31" s="107" t="s">
        <v>45</v>
      </c>
      <c r="G31" s="81">
        <v>4</v>
      </c>
      <c r="H31" s="82"/>
      <c r="I31" s="116"/>
    </row>
    <row r="32" spans="2:9" ht="41.65" x14ac:dyDescent="0.3">
      <c r="B32" s="139"/>
      <c r="C32" s="143"/>
      <c r="D32" s="162"/>
      <c r="E32" s="99">
        <v>28</v>
      </c>
      <c r="F32" s="28" t="s">
        <v>46</v>
      </c>
      <c r="G32" s="91">
        <v>2</v>
      </c>
      <c r="H32" s="92"/>
      <c r="I32" s="118"/>
    </row>
    <row r="33" spans="2:9" ht="27.75" x14ac:dyDescent="0.3">
      <c r="B33" s="139"/>
      <c r="C33" s="143"/>
      <c r="D33" s="162"/>
      <c r="E33" s="99">
        <v>29</v>
      </c>
      <c r="F33" s="28" t="s">
        <v>47</v>
      </c>
      <c r="G33" s="91">
        <v>2</v>
      </c>
      <c r="H33" s="92"/>
      <c r="I33" s="118"/>
    </row>
    <row r="34" spans="2:9" x14ac:dyDescent="0.3">
      <c r="B34" s="139"/>
      <c r="C34" s="143"/>
      <c r="D34" s="162"/>
      <c r="E34" s="99">
        <v>30</v>
      </c>
      <c r="F34" s="28" t="s">
        <v>48</v>
      </c>
      <c r="G34" s="91">
        <v>3</v>
      </c>
      <c r="H34" s="92"/>
      <c r="I34" s="118"/>
    </row>
    <row r="35" spans="2:9" ht="27.75" x14ac:dyDescent="0.3">
      <c r="B35" s="139"/>
      <c r="C35" s="143"/>
      <c r="D35" s="162"/>
      <c r="E35" s="99">
        <v>31</v>
      </c>
      <c r="F35" s="28" t="s">
        <v>49</v>
      </c>
      <c r="G35" s="91">
        <v>3</v>
      </c>
      <c r="H35" s="92"/>
      <c r="I35" s="118"/>
    </row>
    <row r="36" spans="2:9" ht="27.75" x14ac:dyDescent="0.3">
      <c r="B36" s="139"/>
      <c r="C36" s="143"/>
      <c r="D36" s="163"/>
      <c r="E36" s="101">
        <v>32</v>
      </c>
      <c r="F36" s="108" t="s">
        <v>50</v>
      </c>
      <c r="G36" s="86">
        <v>2</v>
      </c>
      <c r="H36" s="87"/>
      <c r="I36" s="117"/>
    </row>
    <row r="37" spans="2:9" ht="18" customHeight="1" x14ac:dyDescent="0.3">
      <c r="B37" s="139"/>
      <c r="C37" s="142">
        <v>10</v>
      </c>
      <c r="D37" s="164" t="s">
        <v>51</v>
      </c>
      <c r="E37" s="97">
        <v>33</v>
      </c>
      <c r="F37" s="107" t="s">
        <v>52</v>
      </c>
      <c r="G37" s="81">
        <v>3</v>
      </c>
      <c r="H37" s="82"/>
      <c r="I37" s="116"/>
    </row>
    <row r="38" spans="2:9" x14ac:dyDescent="0.3">
      <c r="B38" s="139"/>
      <c r="C38" s="142"/>
      <c r="D38" s="142"/>
      <c r="E38" s="99">
        <v>34</v>
      </c>
      <c r="F38" s="28" t="s">
        <v>53</v>
      </c>
      <c r="G38" s="91">
        <v>3</v>
      </c>
      <c r="H38" s="92"/>
      <c r="I38" s="118"/>
    </row>
    <row r="39" spans="2:9" x14ac:dyDescent="0.3">
      <c r="B39" s="139"/>
      <c r="C39" s="142"/>
      <c r="D39" s="142"/>
      <c r="E39" s="99">
        <v>35</v>
      </c>
      <c r="F39" s="28" t="s">
        <v>54</v>
      </c>
      <c r="G39" s="91">
        <v>3</v>
      </c>
      <c r="H39" s="92"/>
      <c r="I39" s="118"/>
    </row>
    <row r="40" spans="2:9" ht="27.75" x14ac:dyDescent="0.3">
      <c r="B40" s="139"/>
      <c r="C40" s="142"/>
      <c r="D40" s="142"/>
      <c r="E40" s="99">
        <v>36</v>
      </c>
      <c r="F40" s="28" t="s">
        <v>55</v>
      </c>
      <c r="G40" s="91">
        <v>3</v>
      </c>
      <c r="H40" s="92"/>
      <c r="I40" s="118"/>
    </row>
    <row r="41" spans="2:9" x14ac:dyDescent="0.3">
      <c r="B41" s="139"/>
      <c r="C41" s="142"/>
      <c r="D41" s="142"/>
      <c r="E41" s="99">
        <v>37</v>
      </c>
      <c r="F41" s="28" t="s">
        <v>56</v>
      </c>
      <c r="G41" s="91">
        <v>3</v>
      </c>
      <c r="H41" s="92"/>
      <c r="I41" s="118"/>
    </row>
    <row r="42" spans="2:9" x14ac:dyDescent="0.3">
      <c r="B42" s="139"/>
      <c r="C42" s="142"/>
      <c r="D42" s="165"/>
      <c r="E42" s="101">
        <v>38</v>
      </c>
      <c r="F42" s="108" t="s">
        <v>57</v>
      </c>
      <c r="G42" s="86">
        <v>3</v>
      </c>
      <c r="H42" s="87"/>
      <c r="I42" s="117"/>
    </row>
    <row r="43" spans="2:9" ht="41.65" x14ac:dyDescent="0.3">
      <c r="B43" s="139"/>
      <c r="C43" s="139">
        <v>11</v>
      </c>
      <c r="D43" s="166" t="s">
        <v>58</v>
      </c>
      <c r="E43" s="109">
        <v>39</v>
      </c>
      <c r="F43" s="107" t="s">
        <v>59</v>
      </c>
      <c r="G43" s="81">
        <v>3</v>
      </c>
      <c r="H43" s="82"/>
      <c r="I43" s="116"/>
    </row>
    <row r="44" spans="2:9" ht="27.75" x14ac:dyDescent="0.3">
      <c r="B44" s="139"/>
      <c r="C44" s="139"/>
      <c r="D44" s="167"/>
      <c r="E44" s="110">
        <v>40</v>
      </c>
      <c r="F44" s="108" t="s">
        <v>60</v>
      </c>
      <c r="G44" s="86">
        <v>3</v>
      </c>
      <c r="H44" s="87"/>
      <c r="I44" s="117"/>
    </row>
    <row r="45" spans="2:9" x14ac:dyDescent="0.3">
      <c r="B45" s="131" t="s">
        <v>61</v>
      </c>
      <c r="C45" s="132"/>
      <c r="D45" s="133"/>
      <c r="E45" s="111"/>
      <c r="F45" s="112"/>
      <c r="G45" s="113">
        <f t="shared" ref="G45:I45" si="0">SUM(G5:G44)</f>
        <v>100</v>
      </c>
      <c r="H45" s="113">
        <f t="shared" si="0"/>
        <v>0</v>
      </c>
      <c r="I45" s="113">
        <f t="shared" si="0"/>
        <v>0</v>
      </c>
    </row>
    <row r="46" spans="2:9" x14ac:dyDescent="0.3">
      <c r="B46" s="33"/>
      <c r="C46" s="33"/>
      <c r="D46" s="33"/>
      <c r="E46" s="33"/>
      <c r="F46" s="114"/>
      <c r="G46" s="34"/>
      <c r="H46" s="36"/>
      <c r="I46" s="36"/>
    </row>
    <row r="47" spans="2:9" x14ac:dyDescent="0.3">
      <c r="B47" s="134" t="s">
        <v>62</v>
      </c>
      <c r="C47" s="135"/>
      <c r="D47" s="135"/>
      <c r="E47" s="135"/>
      <c r="F47" s="136"/>
      <c r="G47" s="135"/>
      <c r="H47" s="135"/>
      <c r="I47" s="137"/>
    </row>
  </sheetData>
  <mergeCells count="27">
    <mergeCell ref="C43:C44"/>
    <mergeCell ref="D5:D6"/>
    <mergeCell ref="D7:D10"/>
    <mergeCell ref="D11:D15"/>
    <mergeCell ref="D16:D19"/>
    <mergeCell ref="D20:D22"/>
    <mergeCell ref="D24:D27"/>
    <mergeCell ref="D28:D30"/>
    <mergeCell ref="D31:D36"/>
    <mergeCell ref="D37:D42"/>
    <mergeCell ref="D43:D44"/>
    <mergeCell ref="B2:I2"/>
    <mergeCell ref="B3:I3"/>
    <mergeCell ref="B4:D4"/>
    <mergeCell ref="B45:D45"/>
    <mergeCell ref="B47:I47"/>
    <mergeCell ref="B5:B22"/>
    <mergeCell ref="B23:B44"/>
    <mergeCell ref="C5:C6"/>
    <mergeCell ref="C7:C10"/>
    <mergeCell ref="C11:C15"/>
    <mergeCell ref="C16:C19"/>
    <mergeCell ref="C20:C22"/>
    <mergeCell ref="C24:C27"/>
    <mergeCell ref="C28:C30"/>
    <mergeCell ref="C31:C36"/>
    <mergeCell ref="C37:C42"/>
  </mergeCells>
  <phoneticPr fontId="35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zoomScale="120" zoomScaleNormal="120" workbookViewId="0">
      <selection activeCell="L6" sqref="L6"/>
    </sheetView>
  </sheetViews>
  <sheetFormatPr defaultColWidth="9" defaultRowHeight="13.5" x14ac:dyDescent="0.3"/>
  <cols>
    <col min="1" max="1" width="2.3984375" customWidth="1"/>
    <col min="2" max="3" width="4.73046875" customWidth="1"/>
    <col min="4" max="4" width="8.46484375" style="60" customWidth="1"/>
    <col min="5" max="5" width="3" style="60" customWidth="1"/>
    <col min="6" max="6" width="57.06640625" customWidth="1"/>
    <col min="7" max="7" width="5.1328125" customWidth="1"/>
  </cols>
  <sheetData>
    <row r="1" spans="2:9" ht="7.05" customHeight="1" x14ac:dyDescent="0.3"/>
    <row r="2" spans="2:9" ht="26.1" customHeight="1" x14ac:dyDescent="0.3">
      <c r="B2" s="120" t="s">
        <v>0</v>
      </c>
      <c r="C2" s="121"/>
      <c r="D2" s="121"/>
      <c r="E2" s="121"/>
      <c r="F2" s="121"/>
      <c r="G2" s="121"/>
      <c r="H2" s="121"/>
      <c r="I2" s="123"/>
    </row>
    <row r="3" spans="2:9" ht="15" customHeight="1" x14ac:dyDescent="0.3">
      <c r="B3" s="124" t="s">
        <v>63</v>
      </c>
      <c r="C3" s="125"/>
      <c r="D3" s="125"/>
      <c r="E3" s="125"/>
      <c r="F3" s="125"/>
      <c r="G3" s="125"/>
      <c r="H3" s="125"/>
      <c r="I3" s="127"/>
    </row>
    <row r="4" spans="2:9" ht="24.75" x14ac:dyDescent="0.3">
      <c r="B4" s="195" t="s">
        <v>2</v>
      </c>
      <c r="C4" s="196"/>
      <c r="D4" s="191"/>
      <c r="E4" s="190" t="s">
        <v>3</v>
      </c>
      <c r="F4" s="191" t="s">
        <v>4</v>
      </c>
      <c r="G4" s="193" t="s">
        <v>64</v>
      </c>
      <c r="H4" s="15" t="s">
        <v>65</v>
      </c>
      <c r="I4" s="40" t="s">
        <v>66</v>
      </c>
    </row>
    <row r="5" spans="2:9" ht="16.5" customHeight="1" x14ac:dyDescent="0.3">
      <c r="B5" s="197"/>
      <c r="C5" s="198"/>
      <c r="D5" s="192"/>
      <c r="E5" s="191"/>
      <c r="F5" s="192"/>
      <c r="G5" s="194"/>
      <c r="H5" s="61" t="s">
        <v>67</v>
      </c>
      <c r="I5" s="72" t="s">
        <v>67</v>
      </c>
    </row>
    <row r="6" spans="2:9" ht="23.1" customHeight="1" x14ac:dyDescent="0.3">
      <c r="B6" s="177" t="s">
        <v>68</v>
      </c>
      <c r="C6" s="183">
        <v>1</v>
      </c>
      <c r="D6" s="186" t="s">
        <v>69</v>
      </c>
      <c r="E6" s="23">
        <v>1</v>
      </c>
      <c r="F6" s="62" t="s">
        <v>70</v>
      </c>
      <c r="G6" s="23">
        <v>4</v>
      </c>
      <c r="H6" s="25"/>
      <c r="I6" s="54"/>
    </row>
    <row r="7" spans="2:9" ht="23.1" customHeight="1" x14ac:dyDescent="0.3">
      <c r="B7" s="177"/>
      <c r="C7" s="184"/>
      <c r="D7" s="186"/>
      <c r="E7" s="23">
        <v>2</v>
      </c>
      <c r="F7" s="62" t="s">
        <v>71</v>
      </c>
      <c r="G7" s="23">
        <v>2</v>
      </c>
      <c r="H7" s="25"/>
      <c r="I7" s="54"/>
    </row>
    <row r="8" spans="2:9" ht="23.1" customHeight="1" x14ac:dyDescent="0.3">
      <c r="B8" s="177"/>
      <c r="C8" s="185"/>
      <c r="D8" s="186"/>
      <c r="E8" s="23">
        <v>3</v>
      </c>
      <c r="F8" s="62" t="s">
        <v>72</v>
      </c>
      <c r="G8" s="23">
        <v>2</v>
      </c>
      <c r="H8" s="25"/>
      <c r="I8" s="54"/>
    </row>
    <row r="9" spans="2:9" ht="23.1" customHeight="1" x14ac:dyDescent="0.3">
      <c r="B9" s="177"/>
      <c r="C9" s="27">
        <v>2</v>
      </c>
      <c r="D9" s="22" t="s">
        <v>73</v>
      </c>
      <c r="E9" s="23">
        <v>4</v>
      </c>
      <c r="F9" s="62" t="s">
        <v>74</v>
      </c>
      <c r="G9" s="23">
        <v>2</v>
      </c>
      <c r="H9" s="25"/>
      <c r="I9" s="54"/>
    </row>
    <row r="10" spans="2:9" s="58" customFormat="1" ht="39" customHeight="1" x14ac:dyDescent="0.3">
      <c r="B10" s="178" t="s">
        <v>75</v>
      </c>
      <c r="C10" s="27">
        <v>3</v>
      </c>
      <c r="D10" s="22" t="s">
        <v>76</v>
      </c>
      <c r="E10" s="23">
        <v>5</v>
      </c>
      <c r="F10" s="28" t="s">
        <v>77</v>
      </c>
      <c r="G10" s="48">
        <v>7</v>
      </c>
      <c r="H10" s="63"/>
      <c r="I10" s="73"/>
    </row>
    <row r="11" spans="2:9" s="59" customFormat="1" ht="33.75" customHeight="1" x14ac:dyDescent="0.3">
      <c r="B11" s="179"/>
      <c r="C11" s="26">
        <v>4</v>
      </c>
      <c r="D11" s="30" t="s">
        <v>78</v>
      </c>
      <c r="E11" s="23">
        <v>6</v>
      </c>
      <c r="F11" s="64" t="s">
        <v>79</v>
      </c>
      <c r="G11" s="65">
        <v>9</v>
      </c>
      <c r="H11" s="50"/>
      <c r="I11" s="55"/>
    </row>
    <row r="12" spans="2:9" ht="76.05" customHeight="1" x14ac:dyDescent="0.3">
      <c r="B12" s="179"/>
      <c r="C12" s="26">
        <v>5</v>
      </c>
      <c r="D12" s="22" t="s">
        <v>80</v>
      </c>
      <c r="E12" s="23">
        <v>12</v>
      </c>
      <c r="F12" s="24" t="s">
        <v>81</v>
      </c>
      <c r="G12" s="23">
        <v>9</v>
      </c>
      <c r="H12" s="25"/>
      <c r="I12" s="54"/>
    </row>
    <row r="13" spans="2:9" ht="55.05" customHeight="1" x14ac:dyDescent="0.3">
      <c r="B13" s="180"/>
      <c r="C13" s="26">
        <v>6</v>
      </c>
      <c r="D13" s="22" t="s">
        <v>82</v>
      </c>
      <c r="E13" s="23">
        <v>15</v>
      </c>
      <c r="F13" s="62" t="s">
        <v>83</v>
      </c>
      <c r="G13" s="23">
        <v>3</v>
      </c>
      <c r="H13" s="25"/>
      <c r="I13" s="54"/>
    </row>
    <row r="14" spans="2:9" s="58" customFormat="1" ht="23.1" customHeight="1" x14ac:dyDescent="0.3">
      <c r="B14" s="178" t="s">
        <v>84</v>
      </c>
      <c r="C14" s="22">
        <v>7</v>
      </c>
      <c r="D14" s="22" t="s">
        <v>85</v>
      </c>
      <c r="E14" s="23">
        <v>16</v>
      </c>
      <c r="F14" s="28" t="s">
        <v>86</v>
      </c>
      <c r="G14" s="23">
        <v>5</v>
      </c>
      <c r="H14" s="63"/>
      <c r="I14" s="73"/>
    </row>
    <row r="15" spans="2:9" ht="37.049999999999997" customHeight="1" x14ac:dyDescent="0.3">
      <c r="B15" s="179"/>
      <c r="C15" s="22">
        <v>8</v>
      </c>
      <c r="D15" s="22" t="s">
        <v>87</v>
      </c>
      <c r="E15" s="23">
        <v>17</v>
      </c>
      <c r="F15" s="62" t="s">
        <v>88</v>
      </c>
      <c r="G15" s="23">
        <v>10</v>
      </c>
      <c r="H15" s="25"/>
      <c r="I15" s="54"/>
    </row>
    <row r="16" spans="2:9" ht="43.05" customHeight="1" x14ac:dyDescent="0.3">
      <c r="B16" s="179"/>
      <c r="C16" s="22">
        <v>9</v>
      </c>
      <c r="D16" s="22" t="s">
        <v>89</v>
      </c>
      <c r="E16" s="23">
        <v>18</v>
      </c>
      <c r="F16" s="62" t="s">
        <v>90</v>
      </c>
      <c r="G16" s="23">
        <v>5</v>
      </c>
      <c r="H16" s="25"/>
      <c r="I16" s="54"/>
    </row>
    <row r="17" spans="2:9" ht="55.05" customHeight="1" x14ac:dyDescent="0.3">
      <c r="B17" s="180"/>
      <c r="C17" s="22">
        <v>10</v>
      </c>
      <c r="D17" s="22" t="s">
        <v>91</v>
      </c>
      <c r="E17" s="23">
        <v>19</v>
      </c>
      <c r="F17" s="62" t="s">
        <v>92</v>
      </c>
      <c r="G17" s="23">
        <v>5</v>
      </c>
      <c r="H17" s="25"/>
      <c r="I17" s="54"/>
    </row>
    <row r="18" spans="2:9" ht="18" customHeight="1" x14ac:dyDescent="0.3">
      <c r="B18" s="179" t="s">
        <v>93</v>
      </c>
      <c r="C18" s="29">
        <v>11</v>
      </c>
      <c r="D18" s="187" t="s">
        <v>94</v>
      </c>
      <c r="E18" s="23">
        <v>20</v>
      </c>
      <c r="F18" s="62" t="s">
        <v>95</v>
      </c>
      <c r="G18" s="23">
        <v>4</v>
      </c>
      <c r="H18" s="25"/>
      <c r="I18" s="54"/>
    </row>
    <row r="19" spans="2:9" ht="33.950000000000003" customHeight="1" x14ac:dyDescent="0.3">
      <c r="B19" s="179"/>
      <c r="C19" s="22">
        <v>12</v>
      </c>
      <c r="D19" s="188"/>
      <c r="E19" s="23">
        <v>21</v>
      </c>
      <c r="F19" s="28" t="s">
        <v>96</v>
      </c>
      <c r="G19" s="23">
        <v>7</v>
      </c>
      <c r="H19" s="25"/>
      <c r="I19" s="54"/>
    </row>
    <row r="20" spans="2:9" ht="33" customHeight="1" x14ac:dyDescent="0.3">
      <c r="B20" s="179"/>
      <c r="C20" s="22">
        <v>13</v>
      </c>
      <c r="D20" s="189"/>
      <c r="E20" s="23">
        <v>22</v>
      </c>
      <c r="F20" s="62" t="s">
        <v>97</v>
      </c>
      <c r="G20" s="23">
        <v>7</v>
      </c>
      <c r="H20" s="25"/>
      <c r="I20" s="54"/>
    </row>
    <row r="21" spans="2:9" ht="52.05" customHeight="1" x14ac:dyDescent="0.3">
      <c r="B21" s="179"/>
      <c r="C21" s="22">
        <v>14</v>
      </c>
      <c r="D21" s="22" t="s">
        <v>98</v>
      </c>
      <c r="E21" s="23">
        <v>23</v>
      </c>
      <c r="F21" s="62" t="s">
        <v>99</v>
      </c>
      <c r="G21" s="23">
        <v>15</v>
      </c>
      <c r="H21" s="25"/>
      <c r="I21" s="54"/>
    </row>
    <row r="22" spans="2:9" ht="41.65" x14ac:dyDescent="0.3">
      <c r="B22" s="181"/>
      <c r="C22" s="186">
        <v>15</v>
      </c>
      <c r="D22" s="186" t="s">
        <v>100</v>
      </c>
      <c r="E22" s="23">
        <v>24</v>
      </c>
      <c r="F22" s="24" t="s">
        <v>101</v>
      </c>
      <c r="G22" s="23">
        <v>3</v>
      </c>
      <c r="H22" s="25"/>
      <c r="I22" s="54"/>
    </row>
    <row r="23" spans="2:9" ht="21" customHeight="1" x14ac:dyDescent="0.3">
      <c r="B23" s="182"/>
      <c r="C23" s="186"/>
      <c r="D23" s="186"/>
      <c r="E23" s="23">
        <v>25</v>
      </c>
      <c r="F23" s="62" t="s">
        <v>102</v>
      </c>
      <c r="G23" s="23">
        <v>1</v>
      </c>
      <c r="H23" s="25"/>
      <c r="I23" s="54"/>
    </row>
    <row r="24" spans="2:9" ht="18.95" customHeight="1" x14ac:dyDescent="0.3">
      <c r="B24" s="168" t="s">
        <v>103</v>
      </c>
      <c r="C24" s="169"/>
      <c r="D24" s="170"/>
      <c r="E24" s="31"/>
      <c r="F24" s="66"/>
      <c r="G24" s="32">
        <f>SUM(G6:G23)</f>
        <v>100</v>
      </c>
      <c r="H24" s="32">
        <f>SUM(H6:H23)</f>
        <v>0</v>
      </c>
      <c r="I24" s="57">
        <f>SUM(I6:I23)</f>
        <v>0</v>
      </c>
    </row>
    <row r="25" spans="2:9" ht="15.75" x14ac:dyDescent="0.3">
      <c r="B25" s="67"/>
      <c r="C25" s="67"/>
      <c r="D25" s="67"/>
      <c r="E25" s="67"/>
      <c r="F25" s="68"/>
      <c r="G25" s="69"/>
      <c r="H25" s="70"/>
      <c r="I25" s="74"/>
    </row>
    <row r="26" spans="2:9" ht="33.950000000000003" customHeight="1" x14ac:dyDescent="0.3">
      <c r="B26" s="171" t="s">
        <v>104</v>
      </c>
      <c r="C26" s="172"/>
      <c r="D26" s="173"/>
      <c r="E26" s="173"/>
      <c r="F26" s="173"/>
      <c r="G26" s="173"/>
      <c r="H26" s="173"/>
      <c r="I26" s="174"/>
    </row>
    <row r="27" spans="2:9" x14ac:dyDescent="0.3">
      <c r="B27" s="175"/>
      <c r="C27" s="175"/>
      <c r="D27" s="175"/>
      <c r="E27" s="175"/>
      <c r="F27" s="175"/>
      <c r="G27" s="175"/>
      <c r="H27" s="175"/>
      <c r="I27" s="175"/>
    </row>
    <row r="28" spans="2:9" ht="17.649999999999999" x14ac:dyDescent="0.3">
      <c r="B28" s="71"/>
      <c r="C28" s="71"/>
      <c r="D28" s="176"/>
      <c r="E28" s="176"/>
      <c r="F28" s="176"/>
    </row>
  </sheetData>
  <mergeCells count="19">
    <mergeCell ref="D28:F28"/>
    <mergeCell ref="B6:B9"/>
    <mergeCell ref="B10:B13"/>
    <mergeCell ref="B14:B17"/>
    <mergeCell ref="B18:B23"/>
    <mergeCell ref="C6:C8"/>
    <mergeCell ref="C22:C23"/>
    <mergeCell ref="D6:D8"/>
    <mergeCell ref="D18:D20"/>
    <mergeCell ref="D22:D23"/>
    <mergeCell ref="B2:I2"/>
    <mergeCell ref="B3:I3"/>
    <mergeCell ref="B24:D24"/>
    <mergeCell ref="B26:I26"/>
    <mergeCell ref="B27:I27"/>
    <mergeCell ref="E4:E5"/>
    <mergeCell ref="F4:F5"/>
    <mergeCell ref="G4:G5"/>
    <mergeCell ref="B4:D5"/>
  </mergeCells>
  <phoneticPr fontId="35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2"/>
  <sheetViews>
    <sheetView zoomScale="130" zoomScaleNormal="130" workbookViewId="0">
      <selection activeCell="I6" sqref="I6:I49"/>
    </sheetView>
  </sheetViews>
  <sheetFormatPr defaultColWidth="9" defaultRowHeight="16.149999999999999" x14ac:dyDescent="0.3"/>
  <cols>
    <col min="1" max="1" width="0.59765625" style="11" customWidth="1"/>
    <col min="2" max="2" width="3.9296875" style="11" customWidth="1"/>
    <col min="3" max="3" width="4.33203125" style="11" customWidth="1"/>
    <col min="4" max="4" width="8.6640625" style="11" customWidth="1"/>
    <col min="5" max="5" width="4.1328125" style="11" customWidth="1"/>
    <col min="6" max="6" width="49.46484375" style="47" customWidth="1"/>
    <col min="7" max="7" width="3.86328125" style="11" customWidth="1"/>
    <col min="8" max="9" width="8.6640625" style="11" customWidth="1"/>
    <col min="10" max="16384" width="9" style="11"/>
  </cols>
  <sheetData>
    <row r="1" spans="2:9" ht="7.5" customHeight="1" x14ac:dyDescent="0.3"/>
    <row r="2" spans="2:9" ht="20.25" x14ac:dyDescent="0.3">
      <c r="B2" s="120" t="s">
        <v>0</v>
      </c>
      <c r="C2" s="121"/>
      <c r="D2" s="121"/>
      <c r="E2" s="121"/>
      <c r="F2" s="121"/>
      <c r="G2" s="121"/>
      <c r="H2" s="121"/>
      <c r="I2" s="123"/>
    </row>
    <row r="3" spans="2:9" ht="21" customHeight="1" x14ac:dyDescent="0.3">
      <c r="B3" s="199" t="s">
        <v>105</v>
      </c>
      <c r="C3" s="200"/>
      <c r="D3" s="201"/>
      <c r="E3" s="201"/>
      <c r="F3" s="201"/>
      <c r="G3" s="201"/>
      <c r="H3" s="201"/>
      <c r="I3" s="202"/>
    </row>
    <row r="4" spans="2:9" ht="31.05" customHeight="1" x14ac:dyDescent="0.3">
      <c r="B4" s="207" t="s">
        <v>2</v>
      </c>
      <c r="C4" s="208"/>
      <c r="D4" s="206"/>
      <c r="E4" s="206" t="s">
        <v>3</v>
      </c>
      <c r="F4" s="206" t="s">
        <v>4</v>
      </c>
      <c r="G4" s="206" t="s">
        <v>64</v>
      </c>
      <c r="H4" s="15" t="s">
        <v>65</v>
      </c>
      <c r="I4" s="40" t="s">
        <v>66</v>
      </c>
    </row>
    <row r="5" spans="2:9" ht="15" x14ac:dyDescent="0.3">
      <c r="B5" s="207"/>
      <c r="C5" s="208"/>
      <c r="D5" s="206"/>
      <c r="E5" s="206"/>
      <c r="F5" s="206"/>
      <c r="G5" s="206"/>
      <c r="H5" s="14" t="s">
        <v>67</v>
      </c>
      <c r="I5" s="41" t="s">
        <v>67</v>
      </c>
    </row>
    <row r="6" spans="2:9" ht="21" customHeight="1" x14ac:dyDescent="0.3">
      <c r="B6" s="177" t="s">
        <v>106</v>
      </c>
      <c r="C6" s="183">
        <v>1</v>
      </c>
      <c r="D6" s="186" t="s">
        <v>107</v>
      </c>
      <c r="E6" s="23">
        <v>1</v>
      </c>
      <c r="F6" s="24" t="s">
        <v>108</v>
      </c>
      <c r="G6" s="23">
        <v>1</v>
      </c>
      <c r="H6" s="25"/>
      <c r="I6" s="54"/>
    </row>
    <row r="7" spans="2:9" ht="21" customHeight="1" x14ac:dyDescent="0.3">
      <c r="B7" s="177"/>
      <c r="C7" s="185"/>
      <c r="D7" s="186"/>
      <c r="E7" s="23">
        <v>2</v>
      </c>
      <c r="F7" s="24" t="s">
        <v>109</v>
      </c>
      <c r="G7" s="23">
        <v>1</v>
      </c>
      <c r="H7" s="25"/>
      <c r="I7" s="54"/>
    </row>
    <row r="8" spans="2:9" ht="21" customHeight="1" x14ac:dyDescent="0.3">
      <c r="B8" s="177"/>
      <c r="C8" s="183">
        <v>2</v>
      </c>
      <c r="D8" s="186" t="s">
        <v>110</v>
      </c>
      <c r="E8" s="23">
        <v>3</v>
      </c>
      <c r="F8" s="24" t="s">
        <v>111</v>
      </c>
      <c r="G8" s="23">
        <v>2</v>
      </c>
      <c r="H8" s="25"/>
      <c r="I8" s="54"/>
    </row>
    <row r="9" spans="2:9" ht="21" customHeight="1" x14ac:dyDescent="0.3">
      <c r="B9" s="177"/>
      <c r="C9" s="184"/>
      <c r="D9" s="186"/>
      <c r="E9" s="23">
        <v>4</v>
      </c>
      <c r="F9" s="24" t="s">
        <v>112</v>
      </c>
      <c r="G9" s="23">
        <v>2</v>
      </c>
      <c r="H9" s="25"/>
      <c r="I9" s="54"/>
    </row>
    <row r="10" spans="2:9" ht="21" customHeight="1" x14ac:dyDescent="0.3">
      <c r="B10" s="177"/>
      <c r="C10" s="184"/>
      <c r="D10" s="186"/>
      <c r="E10" s="23">
        <v>5</v>
      </c>
      <c r="F10" s="24" t="s">
        <v>113</v>
      </c>
      <c r="G10" s="23">
        <v>2</v>
      </c>
      <c r="H10" s="25"/>
      <c r="I10" s="54"/>
    </row>
    <row r="11" spans="2:9" ht="21" customHeight="1" x14ac:dyDescent="0.3">
      <c r="B11" s="177"/>
      <c r="C11" s="185"/>
      <c r="D11" s="186"/>
      <c r="E11" s="23">
        <v>6</v>
      </c>
      <c r="F11" s="24" t="s">
        <v>114</v>
      </c>
      <c r="G11" s="23">
        <v>2</v>
      </c>
      <c r="H11" s="25"/>
      <c r="I11" s="54"/>
    </row>
    <row r="12" spans="2:9" ht="24" customHeight="1" x14ac:dyDescent="0.3">
      <c r="B12" s="177"/>
      <c r="C12" s="183">
        <v>3</v>
      </c>
      <c r="D12" s="186" t="s">
        <v>115</v>
      </c>
      <c r="E12" s="23">
        <v>7</v>
      </c>
      <c r="F12" s="28" t="s">
        <v>116</v>
      </c>
      <c r="G12" s="23">
        <v>2</v>
      </c>
      <c r="H12" s="25"/>
      <c r="I12" s="54"/>
    </row>
    <row r="13" spans="2:9" ht="32" customHeight="1" x14ac:dyDescent="0.3">
      <c r="B13" s="177"/>
      <c r="C13" s="185"/>
      <c r="D13" s="186"/>
      <c r="E13" s="23">
        <v>8</v>
      </c>
      <c r="F13" s="24" t="s">
        <v>117</v>
      </c>
      <c r="G13" s="23">
        <v>2</v>
      </c>
      <c r="H13" s="25"/>
      <c r="I13" s="54"/>
    </row>
    <row r="14" spans="2:9" ht="21.95" customHeight="1" x14ac:dyDescent="0.3">
      <c r="B14" s="177"/>
      <c r="C14" s="183">
        <v>4</v>
      </c>
      <c r="D14" s="186" t="s">
        <v>118</v>
      </c>
      <c r="E14" s="23">
        <v>9</v>
      </c>
      <c r="F14" s="24" t="s">
        <v>119</v>
      </c>
      <c r="G14" s="23">
        <v>2</v>
      </c>
      <c r="H14" s="25"/>
      <c r="I14" s="54"/>
    </row>
    <row r="15" spans="2:9" ht="21.95" customHeight="1" x14ac:dyDescent="0.3">
      <c r="B15" s="177"/>
      <c r="C15" s="185"/>
      <c r="D15" s="186"/>
      <c r="E15" s="23">
        <v>10</v>
      </c>
      <c r="F15" s="24" t="s">
        <v>120</v>
      </c>
      <c r="G15" s="23">
        <v>2</v>
      </c>
      <c r="H15" s="25"/>
      <c r="I15" s="54"/>
    </row>
    <row r="16" spans="2:9" ht="15" x14ac:dyDescent="0.3">
      <c r="B16" s="177"/>
      <c r="C16" s="27">
        <v>5</v>
      </c>
      <c r="D16" s="22" t="s">
        <v>121</v>
      </c>
      <c r="E16" s="23">
        <v>11</v>
      </c>
      <c r="F16" s="24" t="s">
        <v>122</v>
      </c>
      <c r="G16" s="23">
        <v>2</v>
      </c>
      <c r="H16" s="25"/>
      <c r="I16" s="54"/>
    </row>
    <row r="17" spans="2:9" ht="36" customHeight="1" x14ac:dyDescent="0.3">
      <c r="B17" s="177" t="s">
        <v>123</v>
      </c>
      <c r="C17" s="27">
        <v>6</v>
      </c>
      <c r="D17" s="22" t="s">
        <v>85</v>
      </c>
      <c r="E17" s="23">
        <v>12</v>
      </c>
      <c r="F17" s="24" t="s">
        <v>124</v>
      </c>
      <c r="G17" s="23">
        <v>3</v>
      </c>
      <c r="H17" s="25"/>
      <c r="I17" s="54"/>
    </row>
    <row r="18" spans="2:9" ht="54.75" customHeight="1" x14ac:dyDescent="0.3">
      <c r="B18" s="177"/>
      <c r="C18" s="183">
        <v>7</v>
      </c>
      <c r="D18" s="186" t="s">
        <v>125</v>
      </c>
      <c r="E18" s="23">
        <v>13</v>
      </c>
      <c r="F18" s="24" t="s">
        <v>126</v>
      </c>
      <c r="G18" s="23">
        <v>3</v>
      </c>
      <c r="H18" s="25"/>
      <c r="I18" s="54"/>
    </row>
    <row r="19" spans="2:9" ht="39" customHeight="1" x14ac:dyDescent="0.3">
      <c r="B19" s="177"/>
      <c r="C19" s="184"/>
      <c r="D19" s="186"/>
      <c r="E19" s="23">
        <v>14</v>
      </c>
      <c r="F19" s="24" t="s">
        <v>127</v>
      </c>
      <c r="G19" s="23">
        <v>3</v>
      </c>
      <c r="H19" s="25"/>
      <c r="I19" s="54"/>
    </row>
    <row r="20" spans="2:9" ht="59" customHeight="1" x14ac:dyDescent="0.3">
      <c r="B20" s="177"/>
      <c r="C20" s="184"/>
      <c r="D20" s="186"/>
      <c r="E20" s="23">
        <v>15</v>
      </c>
      <c r="F20" s="24" t="s">
        <v>128</v>
      </c>
      <c r="G20" s="23">
        <v>3</v>
      </c>
      <c r="H20" s="25"/>
      <c r="I20" s="54"/>
    </row>
    <row r="21" spans="2:9" ht="58.05" customHeight="1" x14ac:dyDescent="0.3">
      <c r="B21" s="177"/>
      <c r="C21" s="185"/>
      <c r="D21" s="186"/>
      <c r="E21" s="23">
        <v>16</v>
      </c>
      <c r="F21" s="24" t="s">
        <v>129</v>
      </c>
      <c r="G21" s="23">
        <v>2</v>
      </c>
      <c r="H21" s="25"/>
      <c r="I21" s="54"/>
    </row>
    <row r="22" spans="2:9" ht="38" customHeight="1" x14ac:dyDescent="0.3">
      <c r="B22" s="177"/>
      <c r="C22" s="183">
        <v>8</v>
      </c>
      <c r="D22" s="186" t="s">
        <v>130</v>
      </c>
      <c r="E22" s="23">
        <v>17</v>
      </c>
      <c r="F22" s="24" t="s">
        <v>131</v>
      </c>
      <c r="G22" s="23">
        <v>2</v>
      </c>
      <c r="H22" s="25"/>
      <c r="I22" s="54"/>
    </row>
    <row r="23" spans="2:9" ht="38" customHeight="1" x14ac:dyDescent="0.3">
      <c r="B23" s="177"/>
      <c r="C23" s="184"/>
      <c r="D23" s="186"/>
      <c r="E23" s="23">
        <v>18</v>
      </c>
      <c r="F23" s="24" t="s">
        <v>132</v>
      </c>
      <c r="G23" s="23">
        <v>2</v>
      </c>
      <c r="H23" s="25"/>
      <c r="I23" s="54"/>
    </row>
    <row r="24" spans="2:9" ht="33.75" customHeight="1" x14ac:dyDescent="0.3">
      <c r="B24" s="177"/>
      <c r="C24" s="184"/>
      <c r="D24" s="186"/>
      <c r="E24" s="23">
        <v>19</v>
      </c>
      <c r="F24" s="24" t="s">
        <v>133</v>
      </c>
      <c r="G24" s="23">
        <v>1</v>
      </c>
      <c r="H24" s="25"/>
      <c r="I24" s="54"/>
    </row>
    <row r="25" spans="2:9" ht="24.95" customHeight="1" x14ac:dyDescent="0.3">
      <c r="B25" s="177"/>
      <c r="C25" s="185"/>
      <c r="D25" s="186"/>
      <c r="E25" s="23">
        <v>20</v>
      </c>
      <c r="F25" s="24" t="s">
        <v>134</v>
      </c>
      <c r="G25" s="23">
        <v>1</v>
      </c>
      <c r="H25" s="25"/>
      <c r="I25" s="54"/>
    </row>
    <row r="26" spans="2:9" s="45" customFormat="1" ht="18" customHeight="1" x14ac:dyDescent="0.3">
      <c r="B26" s="177" t="s">
        <v>135</v>
      </c>
      <c r="C26" s="183">
        <v>9</v>
      </c>
      <c r="D26" s="186" t="s">
        <v>136</v>
      </c>
      <c r="E26" s="48">
        <v>21</v>
      </c>
      <c r="F26" s="49" t="s">
        <v>137</v>
      </c>
      <c r="G26" s="48">
        <v>5</v>
      </c>
      <c r="H26" s="50"/>
      <c r="I26" s="55"/>
    </row>
    <row r="27" spans="2:9" ht="54" customHeight="1" x14ac:dyDescent="0.3">
      <c r="B27" s="177"/>
      <c r="C27" s="185"/>
      <c r="D27" s="186"/>
      <c r="E27" s="23">
        <v>22</v>
      </c>
      <c r="F27" s="24" t="s">
        <v>138</v>
      </c>
      <c r="G27" s="23">
        <v>4</v>
      </c>
      <c r="H27" s="25"/>
      <c r="I27" s="54"/>
    </row>
    <row r="28" spans="2:9" ht="27.75" x14ac:dyDescent="0.3">
      <c r="B28" s="177"/>
      <c r="C28" s="183">
        <v>10</v>
      </c>
      <c r="D28" s="186" t="s">
        <v>139</v>
      </c>
      <c r="E28" s="23">
        <v>23</v>
      </c>
      <c r="F28" s="51" t="s">
        <v>140</v>
      </c>
      <c r="G28" s="23">
        <v>3</v>
      </c>
      <c r="H28" s="25"/>
      <c r="I28" s="54"/>
    </row>
    <row r="29" spans="2:9" s="46" customFormat="1" ht="20.100000000000001" customHeight="1" x14ac:dyDescent="0.3">
      <c r="B29" s="177"/>
      <c r="C29" s="184"/>
      <c r="D29" s="186"/>
      <c r="E29" s="48">
        <v>24</v>
      </c>
      <c r="F29" s="52" t="s">
        <v>141</v>
      </c>
      <c r="G29" s="48">
        <v>2</v>
      </c>
      <c r="H29" s="53"/>
      <c r="I29" s="56"/>
    </row>
    <row r="30" spans="2:9" ht="32.25" customHeight="1" x14ac:dyDescent="0.3">
      <c r="B30" s="177"/>
      <c r="C30" s="184"/>
      <c r="D30" s="186"/>
      <c r="E30" s="23">
        <v>25</v>
      </c>
      <c r="F30" s="24" t="s">
        <v>142</v>
      </c>
      <c r="G30" s="23">
        <v>2</v>
      </c>
      <c r="H30" s="50"/>
      <c r="I30" s="54"/>
    </row>
    <row r="31" spans="2:9" ht="20.100000000000001" customHeight="1" x14ac:dyDescent="0.3">
      <c r="B31" s="177"/>
      <c r="C31" s="184"/>
      <c r="D31" s="186"/>
      <c r="E31" s="23">
        <v>26</v>
      </c>
      <c r="F31" s="24" t="s">
        <v>143</v>
      </c>
      <c r="G31" s="23">
        <v>1</v>
      </c>
      <c r="H31" s="25"/>
      <c r="I31" s="54"/>
    </row>
    <row r="32" spans="2:9" ht="36" customHeight="1" x14ac:dyDescent="0.3">
      <c r="B32" s="177"/>
      <c r="C32" s="184"/>
      <c r="D32" s="186"/>
      <c r="E32" s="23">
        <v>27</v>
      </c>
      <c r="F32" s="24" t="s">
        <v>144</v>
      </c>
      <c r="G32" s="23">
        <v>2</v>
      </c>
      <c r="H32" s="25"/>
      <c r="I32" s="54"/>
    </row>
    <row r="33" spans="2:9" ht="20.100000000000001" customHeight="1" x14ac:dyDescent="0.3">
      <c r="B33" s="177"/>
      <c r="C33" s="184"/>
      <c r="D33" s="186"/>
      <c r="E33" s="23">
        <v>28</v>
      </c>
      <c r="F33" s="24" t="s">
        <v>145</v>
      </c>
      <c r="G33" s="23">
        <v>1</v>
      </c>
      <c r="H33" s="25"/>
      <c r="I33" s="54"/>
    </row>
    <row r="34" spans="2:9" ht="21" customHeight="1" x14ac:dyDescent="0.3">
      <c r="B34" s="177"/>
      <c r="C34" s="185"/>
      <c r="D34" s="186"/>
      <c r="E34" s="23">
        <v>29</v>
      </c>
      <c r="F34" s="24" t="s">
        <v>146</v>
      </c>
      <c r="G34" s="23">
        <v>2</v>
      </c>
      <c r="H34" s="25"/>
      <c r="I34" s="54"/>
    </row>
    <row r="35" spans="2:9" ht="36.75" customHeight="1" x14ac:dyDescent="0.3">
      <c r="B35" s="177"/>
      <c r="C35" s="183">
        <v>11</v>
      </c>
      <c r="D35" s="186" t="s">
        <v>147</v>
      </c>
      <c r="E35" s="23">
        <v>30</v>
      </c>
      <c r="F35" s="24" t="s">
        <v>148</v>
      </c>
      <c r="G35" s="23">
        <v>2</v>
      </c>
      <c r="H35" s="25"/>
      <c r="I35" s="54"/>
    </row>
    <row r="36" spans="2:9" ht="31.5" customHeight="1" x14ac:dyDescent="0.3">
      <c r="B36" s="177"/>
      <c r="C36" s="184"/>
      <c r="D36" s="186"/>
      <c r="E36" s="23">
        <v>31</v>
      </c>
      <c r="F36" s="24" t="s">
        <v>149</v>
      </c>
      <c r="G36" s="23">
        <v>2</v>
      </c>
      <c r="H36" s="25"/>
      <c r="I36" s="54"/>
    </row>
    <row r="37" spans="2:9" ht="36" customHeight="1" x14ac:dyDescent="0.3">
      <c r="B37" s="177"/>
      <c r="C37" s="184"/>
      <c r="D37" s="186"/>
      <c r="E37" s="23">
        <v>32</v>
      </c>
      <c r="F37" s="24" t="s">
        <v>150</v>
      </c>
      <c r="G37" s="23">
        <v>2</v>
      </c>
      <c r="H37" s="25"/>
      <c r="I37" s="54"/>
    </row>
    <row r="38" spans="2:9" ht="20" customHeight="1" x14ac:dyDescent="0.3">
      <c r="B38" s="177"/>
      <c r="C38" s="184"/>
      <c r="D38" s="186"/>
      <c r="E38" s="23">
        <v>33</v>
      </c>
      <c r="F38" s="24" t="s">
        <v>151</v>
      </c>
      <c r="G38" s="23">
        <v>3</v>
      </c>
      <c r="H38" s="25"/>
      <c r="I38" s="54"/>
    </row>
    <row r="39" spans="2:9" ht="20" customHeight="1" x14ac:dyDescent="0.3">
      <c r="B39" s="177"/>
      <c r="C39" s="185"/>
      <c r="D39" s="186"/>
      <c r="E39" s="23">
        <v>34</v>
      </c>
      <c r="F39" s="24" t="s">
        <v>152</v>
      </c>
      <c r="G39" s="23">
        <v>10</v>
      </c>
      <c r="H39" s="25"/>
      <c r="I39" s="54"/>
    </row>
    <row r="40" spans="2:9" ht="18" customHeight="1" x14ac:dyDescent="0.3">
      <c r="B40" s="177" t="s">
        <v>153</v>
      </c>
      <c r="C40" s="183">
        <v>12</v>
      </c>
      <c r="D40" s="186" t="s">
        <v>154</v>
      </c>
      <c r="E40" s="23">
        <v>35</v>
      </c>
      <c r="F40" s="24" t="s">
        <v>155</v>
      </c>
      <c r="G40" s="23">
        <v>2</v>
      </c>
      <c r="H40" s="25"/>
      <c r="I40" s="54"/>
    </row>
    <row r="41" spans="2:9" ht="18" customHeight="1" x14ac:dyDescent="0.3">
      <c r="B41" s="177"/>
      <c r="C41" s="184"/>
      <c r="D41" s="186"/>
      <c r="E41" s="23">
        <v>36</v>
      </c>
      <c r="F41" s="28" t="s">
        <v>156</v>
      </c>
      <c r="G41" s="23">
        <v>2</v>
      </c>
      <c r="H41" s="25"/>
      <c r="I41" s="54"/>
    </row>
    <row r="42" spans="2:9" ht="18" customHeight="1" x14ac:dyDescent="0.3">
      <c r="B42" s="177"/>
      <c r="C42" s="185"/>
      <c r="D42" s="186"/>
      <c r="E42" s="23">
        <v>37</v>
      </c>
      <c r="F42" s="28" t="s">
        <v>157</v>
      </c>
      <c r="G42" s="23">
        <v>2</v>
      </c>
      <c r="H42" s="25"/>
      <c r="I42" s="54"/>
    </row>
    <row r="43" spans="2:9" ht="15" x14ac:dyDescent="0.3">
      <c r="B43" s="177"/>
      <c r="C43" s="183">
        <v>13</v>
      </c>
      <c r="D43" s="186" t="s">
        <v>158</v>
      </c>
      <c r="E43" s="23">
        <v>38</v>
      </c>
      <c r="F43" s="28" t="s">
        <v>159</v>
      </c>
      <c r="G43" s="23">
        <v>1</v>
      </c>
      <c r="H43" s="25"/>
      <c r="I43" s="54"/>
    </row>
    <row r="44" spans="2:9" ht="15" x14ac:dyDescent="0.3">
      <c r="B44" s="177"/>
      <c r="C44" s="184"/>
      <c r="D44" s="186"/>
      <c r="E44" s="23">
        <v>39</v>
      </c>
      <c r="F44" s="24" t="s">
        <v>160</v>
      </c>
      <c r="G44" s="23">
        <v>1</v>
      </c>
      <c r="H44" s="25"/>
      <c r="I44" s="54"/>
    </row>
    <row r="45" spans="2:9" ht="15" x14ac:dyDescent="0.3">
      <c r="B45" s="177"/>
      <c r="C45" s="184"/>
      <c r="D45" s="186"/>
      <c r="E45" s="23">
        <v>40</v>
      </c>
      <c r="F45" s="24" t="s">
        <v>161</v>
      </c>
      <c r="G45" s="23">
        <v>2</v>
      </c>
      <c r="H45" s="25"/>
      <c r="I45" s="54"/>
    </row>
    <row r="46" spans="2:9" ht="19.05" customHeight="1" x14ac:dyDescent="0.3">
      <c r="B46" s="177"/>
      <c r="C46" s="185"/>
      <c r="D46" s="186"/>
      <c r="E46" s="23">
        <v>41</v>
      </c>
      <c r="F46" s="24" t="s">
        <v>162</v>
      </c>
      <c r="G46" s="23">
        <v>1</v>
      </c>
      <c r="H46" s="25"/>
      <c r="I46" s="54"/>
    </row>
    <row r="47" spans="2:9" ht="19.05" customHeight="1" x14ac:dyDescent="0.3">
      <c r="B47" s="177"/>
      <c r="C47" s="183">
        <v>14</v>
      </c>
      <c r="D47" s="186" t="s">
        <v>163</v>
      </c>
      <c r="E47" s="23">
        <v>41</v>
      </c>
      <c r="F47" s="24" t="s">
        <v>164</v>
      </c>
      <c r="G47" s="23">
        <v>3</v>
      </c>
      <c r="H47" s="25"/>
      <c r="I47" s="54"/>
    </row>
    <row r="48" spans="2:9" ht="19.05" customHeight="1" x14ac:dyDescent="0.3">
      <c r="B48" s="177"/>
      <c r="C48" s="185"/>
      <c r="D48" s="186"/>
      <c r="E48" s="23">
        <v>42</v>
      </c>
      <c r="F48" s="24" t="s">
        <v>165</v>
      </c>
      <c r="G48" s="23">
        <v>2</v>
      </c>
      <c r="H48" s="25"/>
      <c r="I48" s="54"/>
    </row>
    <row r="49" spans="2:9" ht="19.05" customHeight="1" x14ac:dyDescent="0.3">
      <c r="B49" s="177"/>
      <c r="C49" s="27">
        <v>15</v>
      </c>
      <c r="D49" s="22" t="s">
        <v>166</v>
      </c>
      <c r="E49" s="23">
        <v>44</v>
      </c>
      <c r="F49" s="24" t="s">
        <v>167</v>
      </c>
      <c r="G49" s="23">
        <v>3</v>
      </c>
      <c r="H49" s="25"/>
      <c r="I49" s="54"/>
    </row>
    <row r="50" spans="2:9" ht="21.95" customHeight="1" x14ac:dyDescent="0.3">
      <c r="B50" s="168" t="s">
        <v>61</v>
      </c>
      <c r="C50" s="169"/>
      <c r="D50" s="170"/>
      <c r="E50" s="31"/>
      <c r="F50" s="32"/>
      <c r="G50" s="32">
        <f>SUM(G6:G49)</f>
        <v>100</v>
      </c>
      <c r="H50" s="32">
        <f>SUM(H6:H49)</f>
        <v>0</v>
      </c>
      <c r="I50" s="57">
        <f>SUM(I6:I49)</f>
        <v>0</v>
      </c>
    </row>
    <row r="52" spans="2:9" ht="15" x14ac:dyDescent="0.3">
      <c r="B52" s="203" t="s">
        <v>168</v>
      </c>
      <c r="C52" s="204"/>
      <c r="D52" s="204"/>
      <c r="E52" s="204"/>
      <c r="F52" s="204"/>
      <c r="G52" s="204"/>
      <c r="H52" s="204"/>
      <c r="I52" s="205"/>
    </row>
  </sheetData>
  <mergeCells count="36">
    <mergeCell ref="E4:E5"/>
    <mergeCell ref="F4:F5"/>
    <mergeCell ref="G4:G5"/>
    <mergeCell ref="B4:D5"/>
    <mergeCell ref="C35:C39"/>
    <mergeCell ref="C40:C42"/>
    <mergeCell ref="C43:C46"/>
    <mergeCell ref="C47:C48"/>
    <mergeCell ref="D6:D7"/>
    <mergeCell ref="D8:D11"/>
    <mergeCell ref="D12:D13"/>
    <mergeCell ref="D14:D15"/>
    <mergeCell ref="D18:D21"/>
    <mergeCell ref="D22:D25"/>
    <mergeCell ref="D26:D27"/>
    <mergeCell ref="D28:D34"/>
    <mergeCell ref="D35:D39"/>
    <mergeCell ref="D40:D42"/>
    <mergeCell ref="D43:D46"/>
    <mergeCell ref="D47:D48"/>
    <mergeCell ref="B2:I2"/>
    <mergeCell ref="B3:I3"/>
    <mergeCell ref="B50:D50"/>
    <mergeCell ref="B52:I52"/>
    <mergeCell ref="B6:B16"/>
    <mergeCell ref="B17:B25"/>
    <mergeCell ref="B26:B39"/>
    <mergeCell ref="B40:B49"/>
    <mergeCell ref="C6:C7"/>
    <mergeCell ref="C8:C11"/>
    <mergeCell ref="C12:C13"/>
    <mergeCell ref="C14:C15"/>
    <mergeCell ref="C18:C21"/>
    <mergeCell ref="C22:C25"/>
    <mergeCell ref="C26:C27"/>
    <mergeCell ref="C28:C34"/>
  </mergeCells>
  <phoneticPr fontId="35" type="noConversion"/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topLeftCell="A10" zoomScale="130" zoomScaleNormal="130" workbookViewId="0">
      <selection activeCell="J5" sqref="J5"/>
    </sheetView>
  </sheetViews>
  <sheetFormatPr defaultColWidth="9" defaultRowHeight="15" x14ac:dyDescent="0.3"/>
  <cols>
    <col min="1" max="1" width="1.59765625" style="11" customWidth="1"/>
    <col min="2" max="2" width="3.9296875" style="11" customWidth="1"/>
    <col min="3" max="3" width="4.3984375" style="11" customWidth="1"/>
    <col min="4" max="4" width="8.46484375" style="13" customWidth="1"/>
    <col min="5" max="5" width="4.46484375" style="13" customWidth="1"/>
    <col min="6" max="6" width="50.9296875" style="11" customWidth="1"/>
    <col min="7" max="7" width="4.59765625" style="11" customWidth="1"/>
    <col min="8" max="8" width="9" style="11"/>
    <col min="9" max="9" width="9.3984375" style="11" customWidth="1"/>
    <col min="10" max="16384" width="9" style="11"/>
  </cols>
  <sheetData>
    <row r="1" spans="2:12" ht="13.5" customHeight="1" x14ac:dyDescent="0.3">
      <c r="J1" s="37"/>
      <c r="K1" s="37"/>
    </row>
    <row r="2" spans="2:12" ht="18.75" customHeight="1" x14ac:dyDescent="0.3">
      <c r="B2" s="120" t="s">
        <v>0</v>
      </c>
      <c r="C2" s="121"/>
      <c r="D2" s="121"/>
      <c r="E2" s="209"/>
      <c r="F2" s="121"/>
      <c r="G2" s="121"/>
      <c r="H2" s="121"/>
      <c r="I2" s="123"/>
      <c r="J2" s="38"/>
      <c r="K2" s="38"/>
      <c r="L2" s="37"/>
    </row>
    <row r="3" spans="2:12" ht="15" customHeight="1" x14ac:dyDescent="0.3">
      <c r="B3" s="124" t="s">
        <v>169</v>
      </c>
      <c r="C3" s="125"/>
      <c r="D3" s="125"/>
      <c r="E3" s="210"/>
      <c r="F3" s="125"/>
      <c r="G3" s="125"/>
      <c r="H3" s="125"/>
      <c r="I3" s="127"/>
      <c r="J3" s="39"/>
      <c r="K3" s="39"/>
      <c r="L3" s="37"/>
    </row>
    <row r="4" spans="2:12" ht="31.05" customHeight="1" x14ac:dyDescent="0.3">
      <c r="B4" s="207" t="s">
        <v>2</v>
      </c>
      <c r="C4" s="208"/>
      <c r="D4" s="206"/>
      <c r="E4" s="206" t="s">
        <v>3</v>
      </c>
      <c r="F4" s="206" t="s">
        <v>4</v>
      </c>
      <c r="G4" s="206" t="s">
        <v>64</v>
      </c>
      <c r="H4" s="15" t="s">
        <v>65</v>
      </c>
      <c r="I4" s="40" t="s">
        <v>66</v>
      </c>
    </row>
    <row r="5" spans="2:12" x14ac:dyDescent="0.3">
      <c r="B5" s="207"/>
      <c r="C5" s="208"/>
      <c r="D5" s="206"/>
      <c r="E5" s="206"/>
      <c r="F5" s="206"/>
      <c r="G5" s="206"/>
      <c r="H5" s="14" t="s">
        <v>67</v>
      </c>
      <c r="I5" s="41" t="s">
        <v>67</v>
      </c>
    </row>
    <row r="6" spans="2:12" s="12" customFormat="1" ht="61.05" customHeight="1" x14ac:dyDescent="0.3">
      <c r="B6" s="16" t="s">
        <v>170</v>
      </c>
      <c r="C6" s="17">
        <v>1</v>
      </c>
      <c r="D6" s="18" t="s">
        <v>171</v>
      </c>
      <c r="E6" s="19">
        <v>1</v>
      </c>
      <c r="F6" s="20" t="s">
        <v>172</v>
      </c>
      <c r="G6" s="19">
        <v>2</v>
      </c>
      <c r="H6" s="21"/>
      <c r="I6" s="42"/>
      <c r="J6" s="43"/>
      <c r="K6" s="43"/>
      <c r="L6" s="43"/>
    </row>
    <row r="7" spans="2:12" ht="18.75" customHeight="1" x14ac:dyDescent="0.3">
      <c r="B7" s="177" t="s">
        <v>173</v>
      </c>
      <c r="C7" s="183">
        <v>2</v>
      </c>
      <c r="D7" s="186" t="s">
        <v>174</v>
      </c>
      <c r="E7" s="23">
        <v>2</v>
      </c>
      <c r="F7" s="24" t="s">
        <v>175</v>
      </c>
      <c r="G7" s="23">
        <v>2</v>
      </c>
      <c r="H7" s="25"/>
      <c r="I7" s="44"/>
    </row>
    <row r="8" spans="2:12" ht="18.75" customHeight="1" x14ac:dyDescent="0.3">
      <c r="B8" s="177"/>
      <c r="C8" s="185"/>
      <c r="D8" s="186"/>
      <c r="E8" s="23">
        <v>3</v>
      </c>
      <c r="F8" s="24" t="s">
        <v>176</v>
      </c>
      <c r="G8" s="23">
        <v>3</v>
      </c>
      <c r="H8" s="25"/>
      <c r="I8" s="44"/>
    </row>
    <row r="9" spans="2:12" ht="18.75" customHeight="1" x14ac:dyDescent="0.3">
      <c r="B9" s="177"/>
      <c r="C9" s="27">
        <v>3</v>
      </c>
      <c r="D9" s="22" t="s">
        <v>177</v>
      </c>
      <c r="E9" s="23">
        <v>4</v>
      </c>
      <c r="F9" s="24" t="s">
        <v>178</v>
      </c>
      <c r="G9" s="23">
        <v>5</v>
      </c>
      <c r="H9" s="25"/>
      <c r="I9" s="44"/>
    </row>
    <row r="10" spans="2:12" ht="27.75" x14ac:dyDescent="0.3">
      <c r="B10" s="177"/>
      <c r="C10" s="27">
        <v>4</v>
      </c>
      <c r="D10" s="22" t="s">
        <v>179</v>
      </c>
      <c r="E10" s="19">
        <v>5</v>
      </c>
      <c r="F10" s="28" t="s">
        <v>180</v>
      </c>
      <c r="G10" s="23">
        <v>10</v>
      </c>
      <c r="H10" s="25"/>
      <c r="I10" s="44"/>
    </row>
    <row r="11" spans="2:12" ht="23.1" customHeight="1" x14ac:dyDescent="0.3">
      <c r="B11" s="177"/>
      <c r="C11" s="27">
        <v>5</v>
      </c>
      <c r="D11" s="22" t="s">
        <v>181</v>
      </c>
      <c r="E11" s="23">
        <v>6</v>
      </c>
      <c r="F11" s="24" t="s">
        <v>182</v>
      </c>
      <c r="G11" s="23">
        <v>10</v>
      </c>
      <c r="H11" s="25"/>
      <c r="I11" s="44"/>
    </row>
    <row r="12" spans="2:12" ht="23.1" customHeight="1" x14ac:dyDescent="0.3">
      <c r="B12" s="177"/>
      <c r="C12" s="27">
        <v>6</v>
      </c>
      <c r="D12" s="22" t="s">
        <v>183</v>
      </c>
      <c r="E12" s="23">
        <v>7</v>
      </c>
      <c r="F12" s="24" t="s">
        <v>184</v>
      </c>
      <c r="G12" s="23">
        <v>10</v>
      </c>
      <c r="H12" s="25"/>
      <c r="I12" s="44"/>
    </row>
    <row r="13" spans="2:12" ht="19.5" customHeight="1" x14ac:dyDescent="0.3">
      <c r="B13" s="177" t="s">
        <v>185</v>
      </c>
      <c r="C13" s="27">
        <v>7</v>
      </c>
      <c r="D13" s="22" t="s">
        <v>186</v>
      </c>
      <c r="E13" s="23">
        <v>8</v>
      </c>
      <c r="F13" s="24" t="s">
        <v>187</v>
      </c>
      <c r="G13" s="23">
        <v>5</v>
      </c>
      <c r="H13" s="25"/>
      <c r="I13" s="44"/>
    </row>
    <row r="14" spans="2:12" ht="18" customHeight="1" x14ac:dyDescent="0.3">
      <c r="B14" s="177"/>
      <c r="C14" s="27">
        <v>8</v>
      </c>
      <c r="D14" s="22" t="s">
        <v>188</v>
      </c>
      <c r="E14" s="19">
        <v>9</v>
      </c>
      <c r="F14" s="24" t="s">
        <v>189</v>
      </c>
      <c r="G14" s="23">
        <v>5</v>
      </c>
      <c r="H14" s="25"/>
      <c r="I14" s="44"/>
    </row>
    <row r="15" spans="2:12" ht="17" customHeight="1" x14ac:dyDescent="0.3">
      <c r="B15" s="177"/>
      <c r="C15" s="183">
        <v>9</v>
      </c>
      <c r="D15" s="187" t="s">
        <v>190</v>
      </c>
      <c r="E15" s="23">
        <v>10</v>
      </c>
      <c r="F15" s="24" t="s">
        <v>191</v>
      </c>
      <c r="G15" s="23">
        <v>2</v>
      </c>
      <c r="H15" s="25"/>
      <c r="I15" s="44"/>
    </row>
    <row r="16" spans="2:12" ht="17" customHeight="1" x14ac:dyDescent="0.3">
      <c r="B16" s="177"/>
      <c r="C16" s="185"/>
      <c r="D16" s="189"/>
      <c r="E16" s="23">
        <v>11</v>
      </c>
      <c r="F16" s="24" t="s">
        <v>192</v>
      </c>
      <c r="G16" s="23">
        <v>3</v>
      </c>
      <c r="H16" s="25"/>
      <c r="I16" s="44"/>
    </row>
    <row r="17" spans="2:9" ht="17.25" customHeight="1" x14ac:dyDescent="0.3">
      <c r="B17" s="177"/>
      <c r="C17" s="183">
        <v>10</v>
      </c>
      <c r="D17" s="186" t="s">
        <v>193</v>
      </c>
      <c r="E17" s="23">
        <v>12</v>
      </c>
      <c r="F17" s="24" t="s">
        <v>194</v>
      </c>
      <c r="G17" s="23">
        <v>1</v>
      </c>
      <c r="H17" s="25"/>
      <c r="I17" s="44"/>
    </row>
    <row r="18" spans="2:9" ht="17.25" customHeight="1" x14ac:dyDescent="0.3">
      <c r="B18" s="177"/>
      <c r="C18" s="184"/>
      <c r="D18" s="186"/>
      <c r="E18" s="19">
        <v>13</v>
      </c>
      <c r="F18" s="24" t="s">
        <v>195</v>
      </c>
      <c r="G18" s="23">
        <v>3</v>
      </c>
      <c r="H18" s="25"/>
      <c r="I18" s="44"/>
    </row>
    <row r="19" spans="2:9" ht="17.25" customHeight="1" x14ac:dyDescent="0.3">
      <c r="B19" s="177"/>
      <c r="C19" s="185"/>
      <c r="D19" s="186"/>
      <c r="E19" s="23">
        <v>14</v>
      </c>
      <c r="F19" s="24" t="s">
        <v>196</v>
      </c>
      <c r="G19" s="23">
        <v>1</v>
      </c>
      <c r="H19" s="25"/>
      <c r="I19" s="44"/>
    </row>
    <row r="20" spans="2:9" ht="21" customHeight="1" x14ac:dyDescent="0.3">
      <c r="B20" s="177" t="s">
        <v>197</v>
      </c>
      <c r="C20" s="27">
        <v>11</v>
      </c>
      <c r="D20" s="22" t="s">
        <v>198</v>
      </c>
      <c r="E20" s="23">
        <v>15</v>
      </c>
      <c r="F20" s="24" t="s">
        <v>199</v>
      </c>
      <c r="G20" s="23">
        <v>2</v>
      </c>
      <c r="H20" s="25"/>
      <c r="I20" s="44"/>
    </row>
    <row r="21" spans="2:9" ht="21" customHeight="1" x14ac:dyDescent="0.3">
      <c r="B21" s="177"/>
      <c r="C21" s="27">
        <v>12</v>
      </c>
      <c r="D21" s="22" t="s">
        <v>200</v>
      </c>
      <c r="E21" s="23">
        <v>16</v>
      </c>
      <c r="F21" s="24" t="s">
        <v>201</v>
      </c>
      <c r="G21" s="23">
        <v>6</v>
      </c>
      <c r="H21" s="25"/>
      <c r="I21" s="44"/>
    </row>
    <row r="22" spans="2:9" ht="21" customHeight="1" x14ac:dyDescent="0.3">
      <c r="B22" s="177"/>
      <c r="C22" s="27">
        <v>13</v>
      </c>
      <c r="D22" s="22" t="s">
        <v>202</v>
      </c>
      <c r="E22" s="19">
        <v>17</v>
      </c>
      <c r="F22" s="24" t="s">
        <v>203</v>
      </c>
      <c r="G22" s="23">
        <v>4</v>
      </c>
      <c r="H22" s="25"/>
      <c r="I22" s="44"/>
    </row>
    <row r="23" spans="2:9" ht="21.75" customHeight="1" x14ac:dyDescent="0.3">
      <c r="B23" s="177"/>
      <c r="C23" s="183">
        <v>14</v>
      </c>
      <c r="D23" s="186" t="s">
        <v>204</v>
      </c>
      <c r="E23" s="23">
        <v>18</v>
      </c>
      <c r="F23" s="24" t="s">
        <v>205</v>
      </c>
      <c r="G23" s="23">
        <v>2</v>
      </c>
      <c r="H23" s="25"/>
      <c r="I23" s="44"/>
    </row>
    <row r="24" spans="2:9" ht="32" customHeight="1" x14ac:dyDescent="0.3">
      <c r="B24" s="177"/>
      <c r="C24" s="185"/>
      <c r="D24" s="186"/>
      <c r="E24" s="23">
        <v>19</v>
      </c>
      <c r="F24" s="24" t="s">
        <v>206</v>
      </c>
      <c r="G24" s="23">
        <v>5</v>
      </c>
      <c r="H24" s="25"/>
      <c r="I24" s="44"/>
    </row>
    <row r="25" spans="2:9" ht="18.75" customHeight="1" x14ac:dyDescent="0.3">
      <c r="B25" s="177"/>
      <c r="C25" s="27">
        <v>15</v>
      </c>
      <c r="D25" s="22" t="s">
        <v>207</v>
      </c>
      <c r="E25" s="23">
        <v>20</v>
      </c>
      <c r="F25" s="24" t="s">
        <v>208</v>
      </c>
      <c r="G25" s="23">
        <v>2</v>
      </c>
      <c r="H25" s="25"/>
      <c r="I25" s="44"/>
    </row>
    <row r="26" spans="2:9" ht="20.100000000000001" customHeight="1" x14ac:dyDescent="0.3">
      <c r="B26" s="177" t="s">
        <v>209</v>
      </c>
      <c r="C26" s="27">
        <v>16</v>
      </c>
      <c r="D26" s="22" t="s">
        <v>210</v>
      </c>
      <c r="E26" s="19">
        <v>21</v>
      </c>
      <c r="F26" s="24" t="s">
        <v>211</v>
      </c>
      <c r="G26" s="23">
        <v>4</v>
      </c>
      <c r="H26" s="25"/>
      <c r="I26" s="44"/>
    </row>
    <row r="27" spans="2:9" ht="20.100000000000001" customHeight="1" x14ac:dyDescent="0.3">
      <c r="B27" s="177"/>
      <c r="C27" s="27">
        <v>17</v>
      </c>
      <c r="D27" s="22" t="s">
        <v>212</v>
      </c>
      <c r="E27" s="23">
        <v>22</v>
      </c>
      <c r="F27" s="24" t="s">
        <v>213</v>
      </c>
      <c r="G27" s="23">
        <v>2</v>
      </c>
      <c r="H27" s="25"/>
      <c r="I27" s="44"/>
    </row>
    <row r="28" spans="2:9" x14ac:dyDescent="0.3">
      <c r="B28" s="177"/>
      <c r="C28" s="27">
        <v>18</v>
      </c>
      <c r="D28" s="22" t="s">
        <v>214</v>
      </c>
      <c r="E28" s="23">
        <v>23</v>
      </c>
      <c r="F28" s="24" t="s">
        <v>215</v>
      </c>
      <c r="G28" s="23">
        <v>2</v>
      </c>
      <c r="H28" s="25"/>
      <c r="I28" s="44"/>
    </row>
    <row r="29" spans="2:9" ht="36" customHeight="1" x14ac:dyDescent="0.3">
      <c r="B29" s="177"/>
      <c r="C29" s="27">
        <v>19</v>
      </c>
      <c r="D29" s="22" t="s">
        <v>216</v>
      </c>
      <c r="E29" s="23">
        <v>24</v>
      </c>
      <c r="F29" s="24" t="s">
        <v>217</v>
      </c>
      <c r="G29" s="23">
        <v>3</v>
      </c>
      <c r="H29" s="25"/>
      <c r="I29" s="44"/>
    </row>
    <row r="30" spans="2:9" x14ac:dyDescent="0.3">
      <c r="B30" s="177"/>
      <c r="C30" s="183">
        <v>20</v>
      </c>
      <c r="D30" s="187" t="s">
        <v>218</v>
      </c>
      <c r="E30" s="19">
        <v>25</v>
      </c>
      <c r="F30" s="24" t="s">
        <v>219</v>
      </c>
      <c r="G30" s="23">
        <v>4</v>
      </c>
      <c r="H30" s="25"/>
      <c r="I30" s="44"/>
    </row>
    <row r="31" spans="2:9" ht="20.100000000000001" customHeight="1" x14ac:dyDescent="0.3">
      <c r="B31" s="177"/>
      <c r="C31" s="184"/>
      <c r="D31" s="188"/>
      <c r="E31" s="23">
        <v>26</v>
      </c>
      <c r="F31" s="24" t="s">
        <v>220</v>
      </c>
      <c r="G31" s="23">
        <v>2</v>
      </c>
      <c r="H31" s="25"/>
      <c r="I31" s="44"/>
    </row>
    <row r="32" spans="2:9" x14ac:dyDescent="0.3">
      <c r="B32" s="168" t="s">
        <v>61</v>
      </c>
      <c r="C32" s="169"/>
      <c r="D32" s="170"/>
      <c r="E32" s="32"/>
      <c r="F32" s="32"/>
      <c r="G32" s="32">
        <f>SUM(G6:G31)</f>
        <v>100</v>
      </c>
      <c r="H32" s="32">
        <f>SUM(H7:H31)</f>
        <v>0</v>
      </c>
      <c r="I32" s="32">
        <f>SUM(I7:I31)</f>
        <v>0</v>
      </c>
    </row>
    <row r="33" spans="2:9" x14ac:dyDescent="0.3">
      <c r="B33" s="33"/>
      <c r="C33" s="33"/>
      <c r="D33" s="33"/>
      <c r="E33" s="34"/>
      <c r="F33" s="35"/>
      <c r="G33" s="34"/>
      <c r="H33" s="36"/>
      <c r="I33" s="36"/>
    </row>
    <row r="34" spans="2:9" x14ac:dyDescent="0.3">
      <c r="B34" s="203" t="s">
        <v>221</v>
      </c>
      <c r="C34" s="204"/>
      <c r="D34" s="204"/>
      <c r="E34" s="211"/>
      <c r="F34" s="204"/>
      <c r="G34" s="204"/>
      <c r="H34" s="204"/>
      <c r="I34" s="205"/>
    </row>
  </sheetData>
  <mergeCells count="22">
    <mergeCell ref="D23:D24"/>
    <mergeCell ref="D30:D31"/>
    <mergeCell ref="E4:E5"/>
    <mergeCell ref="F4:F5"/>
    <mergeCell ref="G4:G5"/>
    <mergeCell ref="B4:D5"/>
    <mergeCell ref="B2:I2"/>
    <mergeCell ref="B3:I3"/>
    <mergeCell ref="B32:D32"/>
    <mergeCell ref="B34:I34"/>
    <mergeCell ref="B7:B12"/>
    <mergeCell ref="B13:B19"/>
    <mergeCell ref="B20:B25"/>
    <mergeCell ref="B26:B31"/>
    <mergeCell ref="C7:C8"/>
    <mergeCell ref="C15:C16"/>
    <mergeCell ref="C17:C19"/>
    <mergeCell ref="C23:C24"/>
    <mergeCell ref="C30:C31"/>
    <mergeCell ref="D7:D8"/>
    <mergeCell ref="D15:D16"/>
    <mergeCell ref="D17:D19"/>
  </mergeCells>
  <phoneticPr fontId="35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tabSelected="1" workbookViewId="0">
      <selection activeCell="E21" sqref="E21"/>
    </sheetView>
  </sheetViews>
  <sheetFormatPr defaultColWidth="9" defaultRowHeight="13.5" x14ac:dyDescent="0.3"/>
  <cols>
    <col min="1" max="1" width="2.86328125" customWidth="1"/>
    <col min="2" max="2" width="11.3984375" customWidth="1"/>
    <col min="3" max="3" width="11.86328125" customWidth="1"/>
    <col min="4" max="4" width="13.265625" customWidth="1"/>
    <col min="5" max="5" width="17.59765625" customWidth="1"/>
    <col min="6" max="6" width="18" customWidth="1"/>
  </cols>
  <sheetData>
    <row r="2" spans="2:6" ht="15.75" x14ac:dyDescent="0.3">
      <c r="B2" s="1" t="s">
        <v>222</v>
      </c>
      <c r="C2" s="1"/>
      <c r="D2" s="1"/>
    </row>
    <row r="3" spans="2:6" ht="26.1" customHeight="1" x14ac:dyDescent="0.3">
      <c r="B3" s="212" t="s">
        <v>0</v>
      </c>
      <c r="C3" s="213"/>
      <c r="D3" s="213"/>
      <c r="E3" s="213"/>
      <c r="F3" s="214"/>
    </row>
    <row r="4" spans="2:6" ht="26.1" customHeight="1" x14ac:dyDescent="0.3">
      <c r="B4" s="215" t="s">
        <v>223</v>
      </c>
      <c r="C4" s="216"/>
      <c r="D4" s="216"/>
      <c r="E4" s="216"/>
      <c r="F4" s="217"/>
    </row>
    <row r="5" spans="2:6" ht="39" customHeight="1" x14ac:dyDescent="0.3">
      <c r="B5" s="2"/>
      <c r="C5" s="3" t="s">
        <v>224</v>
      </c>
      <c r="D5" s="3" t="s">
        <v>225</v>
      </c>
      <c r="E5" s="3" t="s">
        <v>226</v>
      </c>
      <c r="F5" s="4" t="s">
        <v>227</v>
      </c>
    </row>
    <row r="6" spans="2:6" ht="26.1" customHeight="1" x14ac:dyDescent="0.3">
      <c r="B6" s="5" t="s">
        <v>6</v>
      </c>
      <c r="C6" s="6">
        <f>'1.机构建设评分表'!H24</f>
        <v>0</v>
      </c>
      <c r="D6" s="6">
        <f>'2. 机构职能评分表'!H50</f>
        <v>0</v>
      </c>
      <c r="E6" s="6">
        <f>'3.机构增能评分表'!H32</f>
        <v>0</v>
      </c>
      <c r="F6" s="7">
        <f>SUM(C6*0.3+D6*0.5+E6*0.2)</f>
        <v>0</v>
      </c>
    </row>
    <row r="7" spans="2:6" ht="26.1" customHeight="1" x14ac:dyDescent="0.3">
      <c r="B7" s="8" t="s">
        <v>7</v>
      </c>
      <c r="C7" s="9">
        <f>'1.机构建设评分表'!I24</f>
        <v>0</v>
      </c>
      <c r="D7" s="9">
        <f>'2. 机构职能评分表'!I50</f>
        <v>0</v>
      </c>
      <c r="E7" s="9">
        <f>'3.机构增能评分表'!I32</f>
        <v>0</v>
      </c>
      <c r="F7" s="10">
        <f>SUM(C7*0.3+D7*0.5+E7*0.2)</f>
        <v>0</v>
      </c>
    </row>
    <row r="10" spans="2:6" ht="15.75" x14ac:dyDescent="0.3">
      <c r="B10" s="1"/>
    </row>
  </sheetData>
  <mergeCells count="2">
    <mergeCell ref="B3:F3"/>
    <mergeCell ref="B4:F4"/>
  </mergeCells>
  <phoneticPr fontId="3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5.孤独症儿童康复机构服务质量及评价规范 (2)</vt:lpstr>
      <vt:lpstr>1.机构建设评分表</vt:lpstr>
      <vt:lpstr>2. 机构职能评分表</vt:lpstr>
      <vt:lpstr>3.机构增能评分表</vt:lpstr>
      <vt:lpstr>4.汇总表（自动生成无需填写）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Junyou</dc:creator>
  <cp:lastModifiedBy>dehua guo</cp:lastModifiedBy>
  <dcterms:created xsi:type="dcterms:W3CDTF">2019-04-09T06:00:00Z</dcterms:created>
  <dcterms:modified xsi:type="dcterms:W3CDTF">2020-03-30T05:37:32Z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